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96128051-F915-429C-A3A3-8A86FDFF9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6" i="1" s="1"/>
  <c r="F47" i="1" s="1"/>
</calcChain>
</file>

<file path=xl/sharedStrings.xml><?xml version="1.0" encoding="utf-8"?>
<sst xmlns="http://schemas.openxmlformats.org/spreadsheetml/2006/main" count="122" uniqueCount="90">
  <si>
    <t>TROŠKOVNIK</t>
  </si>
  <si>
    <t>MATERIJALA I USLUGA ZA OBAVLJANJE KOMUNALNE DJELATNOSTI</t>
  </si>
  <si>
    <t>ODRŽAVANJA OBJEKATA I UREĐAJA JAVNE RASVJETE</t>
  </si>
  <si>
    <t>STAVKA</t>
  </si>
  <si>
    <t>količina</t>
  </si>
  <si>
    <t>cijena</t>
  </si>
  <si>
    <t xml:space="preserve">ukupna </t>
  </si>
  <si>
    <t>red.</t>
  </si>
  <si>
    <t>br.</t>
  </si>
  <si>
    <t>jed.</t>
  </si>
  <si>
    <t>mj.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</si>
  <si>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</si>
  <si>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</si>
  <si>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</si>
  <si>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</si>
  <si>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</si>
  <si>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</si>
  <si>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</si>
  <si>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</si>
  <si>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</si>
  <si>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</si>
  <si>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</si>
  <si>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sat</t>
  </si>
  <si>
    <t>11.</t>
  </si>
  <si>
    <t>12.</t>
  </si>
  <si>
    <t>Žarulja 400 W HQI E40</t>
  </si>
  <si>
    <t>13.</t>
  </si>
  <si>
    <t>Izrada pripremne instalacije s OG priključnicom na kabelu učvršćenu na AB stup za potrebe priključka božićnih svjetlećih ukrasa i sl.</t>
  </si>
  <si>
    <t>Radovi na uključenju i isključenju strujnih krugova rasvjete u pripadajućim TS. Stavka podrazumijeva angažiranje radnika HEP-a radi pristupa u TS potrebno kod svakog rada na javnoj rasvjeti, eventualne zamjena osigurača, popravke završetka kabela i sl. predvidivo godišnje</t>
  </si>
  <si>
    <t>Nepredviđeni montažni radovi mobilne monterske skupine s odovarajućim terenskim vozilom i visokom košarom. Materijal je ovdje nespecificirana stavka koja će se po ukazanoj potrebi angažirati zasebnim troškom vlasnika. Mobilna terenska ekipa sadrži dva montera (1 izvršitelj VKV i 1 izvršitelj KV)</t>
  </si>
  <si>
    <t>Stupna razdjelnica komplet s osiguračem</t>
  </si>
  <si>
    <t>Rad bagera s dva majstora na iskopima zemlje zbog kvara na podzemnom kabelu javne rasvjete</t>
  </si>
  <si>
    <t>h</t>
  </si>
  <si>
    <t xml:space="preserve">Izrada kabel spojnice komplet s rajhemom i svim potrebnim materijalom na podzemnom kabelu javne rasvjete </t>
  </si>
  <si>
    <t>Kabel SKS 4x16</t>
  </si>
  <si>
    <t>m</t>
  </si>
  <si>
    <t>Kabel SKS 2x16</t>
  </si>
  <si>
    <t>Kabel PP00A 4x25</t>
  </si>
  <si>
    <t>14.</t>
  </si>
  <si>
    <t>15.</t>
  </si>
  <si>
    <t>16.</t>
  </si>
  <si>
    <t>17.</t>
  </si>
  <si>
    <t>18.</t>
  </si>
  <si>
    <t>Poklopac stupne razdjelnice</t>
  </si>
  <si>
    <t>Demontaža dotrajalog ormara SSOJR te montaža novog ormara komplet opremljen s NVO postoljima, CN sklopkom, luxomatom sa sondom te potrebnim ožičenjem sa spajanjem, ispitivanjem i puštanjem u rad</t>
  </si>
  <si>
    <t>19.</t>
  </si>
  <si>
    <t>Luxomat sa sondom</t>
  </si>
  <si>
    <t>LED cestovna svjetiljka do 35 W</t>
  </si>
  <si>
    <t>LED cestovna svjetiljka od 36 W do 65 W</t>
  </si>
  <si>
    <t>LED cestovna svjetiljka od 66 W do 120 W</t>
  </si>
  <si>
    <t>CN sklopka za uključenje javne rasvjete</t>
  </si>
  <si>
    <t>Propaljivač 40-400</t>
  </si>
  <si>
    <t>Grlo E40 - porculansko</t>
  </si>
  <si>
    <t>20.</t>
  </si>
  <si>
    <t>21.</t>
  </si>
  <si>
    <t>22.</t>
  </si>
  <si>
    <t>Žarulja 150 W NaVT</t>
  </si>
  <si>
    <t>23.</t>
  </si>
  <si>
    <t>Žarulja 70 W NaVT</t>
  </si>
  <si>
    <t>24.</t>
  </si>
  <si>
    <t>Prigušnica 150 W Na</t>
  </si>
  <si>
    <t>25.</t>
  </si>
  <si>
    <t>Prigušnica 70 W Na</t>
  </si>
  <si>
    <t>26.</t>
  </si>
  <si>
    <t xml:space="preserve">Prigušnica 400 W </t>
  </si>
  <si>
    <t>27.</t>
  </si>
  <si>
    <t>UKUPNO €:</t>
  </si>
  <si>
    <t>PDV 25% €:</t>
  </si>
  <si>
    <t>SVEUKUPNO €:</t>
  </si>
  <si>
    <t>28.</t>
  </si>
  <si>
    <t>29.</t>
  </si>
  <si>
    <t>30.</t>
  </si>
  <si>
    <t>31.</t>
  </si>
  <si>
    <t>LED žarulja Philips 36 W E 40</t>
  </si>
  <si>
    <t>LED reflektor Philips 200 W</t>
  </si>
  <si>
    <t xml:space="preserve">LED reflektor 400 W komplet s prihvatnom obujmicom i kabelom </t>
  </si>
  <si>
    <t>SKS klema 10/30</t>
  </si>
  <si>
    <t xml:space="preserve">SKS hvataljka </t>
  </si>
  <si>
    <t>NA PODRUČJU OPĆINE VRPOLJE</t>
  </si>
  <si>
    <t>Led žarulja s grlom E 27</t>
  </si>
  <si>
    <t>33.</t>
  </si>
  <si>
    <t>32.</t>
  </si>
  <si>
    <t>Postavljanje i demontaža svjetlećih božićnih ukrasa na nosivu sajlu iznad ceste</t>
  </si>
  <si>
    <t>Postavljanje i demontaža svjetlećih božićnih ukrasa na stupove</t>
  </si>
  <si>
    <t>34.</t>
  </si>
  <si>
    <t>Postavljanje i demontaža svjetlećih božićnih ukrasa na stabla, objekte i sl. - rad ekipe s auto košarom</t>
  </si>
  <si>
    <t>Prigušnica 250 W</t>
  </si>
  <si>
    <t>Žarulja 250 W NaVT</t>
  </si>
  <si>
    <t>35.</t>
  </si>
  <si>
    <r>
      <rPr>
        <u/>
        <sz val="12"/>
        <color theme="1"/>
        <rFont val="Calibri"/>
        <family val="2"/>
        <charset val="238"/>
        <scheme val="minor"/>
      </rPr>
      <t>Ovaj troškovnik - cjenik</t>
    </r>
    <r>
      <rPr>
        <sz val="12"/>
        <color theme="1"/>
        <rFont val="Calibri"/>
        <family val="2"/>
        <charset val="238"/>
        <scheme val="minor"/>
      </rPr>
      <t xml:space="preserve"> predviđa nabavku i isporuku potrebnog materijala (komponenti sustava) prijevoz, manipulativne troškove, ugradnju materijala mobilnom monterskom ekipom (min. 2 izvršitelja s odgovarajućim terenskim vozilom, visinskom košarom, prethodnu demontažu - uklanjanje dotrajalih komponenti sustava, funkcionalno ispitivanje sustava pod naponom i puštanje u rad. Obilazak i kontrola javne rasvjete jednom mjesečno te kontrola ispravnosti uklopnih uređaja u upravljačkim ormarima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</si>
</sst>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4" fontId="0" fillId="0" borderId="5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142" zoomScaleNormal="142" zoomScalePageLayoutView="120" workbookViewId="0">
      <selection activeCell="G8" sqref="G8"/>
    </sheetView>
  </sheetViews>
  <sheetFormatPr defaultColWidth="9.140625" defaultRowHeight="12.75" x14ac:dyDescent="0.2"/>
  <cols>
    <col min="1" max="1" width="4.5703125" style="1" customWidth="1"/>
    <col min="2" max="2" width="46.140625" style="1" customWidth="1"/>
    <col min="3" max="3" width="5.42578125" style="1" customWidth="1"/>
    <col min="4" max="4" width="7.140625" style="1" customWidth="1"/>
    <col min="5" max="5" width="11.28515625" style="1" bestFit="1" customWidth="1"/>
    <col min="6" max="6" width="14.140625" style="1" customWidth="1"/>
    <col min="7" max="16384" width="9.140625" style="1"/>
  </cols>
  <sheetData>
    <row r="1" spans="1:10" ht="15.75" x14ac:dyDescent="0.25">
      <c r="A1" s="28" t="s">
        <v>0</v>
      </c>
      <c r="B1" s="28"/>
      <c r="C1" s="28"/>
      <c r="D1" s="28"/>
      <c r="E1" s="28"/>
      <c r="F1" s="28"/>
    </row>
    <row r="2" spans="1:10" ht="15.75" x14ac:dyDescent="0.25">
      <c r="A2" s="29" t="s">
        <v>1</v>
      </c>
      <c r="B2" s="29"/>
      <c r="C2" s="29"/>
      <c r="D2" s="29"/>
      <c r="E2" s="29"/>
      <c r="F2" s="29"/>
    </row>
    <row r="3" spans="1:10" ht="15.75" x14ac:dyDescent="0.25">
      <c r="A3" s="29" t="s">
        <v>2</v>
      </c>
      <c r="B3" s="29"/>
      <c r="C3" s="29"/>
      <c r="D3" s="29"/>
      <c r="E3" s="29"/>
      <c r="F3" s="29"/>
    </row>
    <row r="4" spans="1:10" ht="27" customHeight="1" x14ac:dyDescent="0.25">
      <c r="A4" s="29" t="s">
        <v>78</v>
      </c>
      <c r="B4" s="29"/>
      <c r="C4" s="29"/>
      <c r="D4" s="29"/>
      <c r="E4" s="29"/>
      <c r="F4" s="29"/>
    </row>
    <row r="5" spans="1:10" ht="99.75" customHeight="1" x14ac:dyDescent="0.25">
      <c r="A5" s="2"/>
      <c r="B5" s="30" t="s">
        <v>89</v>
      </c>
      <c r="C5" s="30"/>
      <c r="D5" s="30"/>
      <c r="E5" s="30"/>
      <c r="F5" s="30"/>
    </row>
    <row r="6" spans="1:10" customFormat="1" ht="15" x14ac:dyDescent="0.25">
      <c r="A6" s="3" t="s">
        <v>7</v>
      </c>
      <c r="B6" s="24" t="s">
        <v>3</v>
      </c>
      <c r="C6" s="3" t="s">
        <v>9</v>
      </c>
      <c r="D6" s="24" t="s">
        <v>4</v>
      </c>
      <c r="E6" s="24" t="s">
        <v>5</v>
      </c>
      <c r="F6" s="4" t="s">
        <v>6</v>
      </c>
    </row>
    <row r="7" spans="1:10" customFormat="1" ht="15.75" thickBot="1" x14ac:dyDescent="0.3">
      <c r="A7" s="14" t="s">
        <v>8</v>
      </c>
      <c r="B7" s="25"/>
      <c r="C7" s="14" t="s">
        <v>10</v>
      </c>
      <c r="D7" s="25"/>
      <c r="E7" s="25"/>
      <c r="F7" s="15" t="s">
        <v>5</v>
      </c>
    </row>
    <row r="8" spans="1:10" customFormat="1" ht="15.75" thickTop="1" x14ac:dyDescent="0.25">
      <c r="A8" s="6" t="s">
        <v>11</v>
      </c>
      <c r="B8" s="7" t="s">
        <v>43</v>
      </c>
      <c r="C8" s="8" t="s">
        <v>12</v>
      </c>
      <c r="D8" s="8">
        <v>2</v>
      </c>
      <c r="E8" s="10"/>
      <c r="F8" s="10"/>
      <c r="J8" s="9"/>
    </row>
    <row r="9" spans="1:10" customFormat="1" ht="15" x14ac:dyDescent="0.25">
      <c r="A9" s="6" t="s">
        <v>13</v>
      </c>
      <c r="B9" s="7" t="s">
        <v>30</v>
      </c>
      <c r="C9" s="8" t="s">
        <v>12</v>
      </c>
      <c r="D9" s="8">
        <v>5</v>
      </c>
      <c r="E9" s="10"/>
      <c r="F9" s="10"/>
      <c r="J9" s="9"/>
    </row>
    <row r="10" spans="1:10" customFormat="1" ht="15" x14ac:dyDescent="0.25">
      <c r="A10" s="6" t="s">
        <v>14</v>
      </c>
      <c r="B10" s="7" t="s">
        <v>46</v>
      </c>
      <c r="C10" s="8" t="s">
        <v>12</v>
      </c>
      <c r="D10" s="8">
        <v>2</v>
      </c>
      <c r="E10" s="10"/>
      <c r="F10" s="10"/>
    </row>
    <row r="11" spans="1:10" customFormat="1" ht="30" x14ac:dyDescent="0.25">
      <c r="A11" s="6" t="s">
        <v>15</v>
      </c>
      <c r="B11" s="7" t="s">
        <v>31</v>
      </c>
      <c r="C11" s="8" t="s">
        <v>32</v>
      </c>
      <c r="D11" s="8">
        <v>5</v>
      </c>
      <c r="E11" s="10"/>
      <c r="F11" s="10"/>
      <c r="J11" s="9"/>
    </row>
    <row r="12" spans="1:10" customFormat="1" ht="45" x14ac:dyDescent="0.25">
      <c r="A12" s="6" t="s">
        <v>16</v>
      </c>
      <c r="B12" s="7" t="s">
        <v>33</v>
      </c>
      <c r="C12" s="8" t="s">
        <v>12</v>
      </c>
      <c r="D12" s="8">
        <v>5</v>
      </c>
      <c r="E12" s="10"/>
      <c r="F12" s="10"/>
    </row>
    <row r="13" spans="1:10" customFormat="1" ht="15" x14ac:dyDescent="0.25">
      <c r="A13" s="6" t="s">
        <v>17</v>
      </c>
      <c r="B13" s="7" t="s">
        <v>37</v>
      </c>
      <c r="C13" s="8" t="s">
        <v>35</v>
      </c>
      <c r="D13" s="8">
        <v>5</v>
      </c>
      <c r="E13" s="10"/>
      <c r="F13" s="10"/>
    </row>
    <row r="14" spans="1:10" customFormat="1" ht="15" x14ac:dyDescent="0.25">
      <c r="A14" s="6" t="s">
        <v>18</v>
      </c>
      <c r="B14" s="7" t="s">
        <v>36</v>
      </c>
      <c r="C14" s="8" t="s">
        <v>35</v>
      </c>
      <c r="D14" s="8">
        <v>5</v>
      </c>
      <c r="E14" s="10"/>
      <c r="F14" s="10"/>
    </row>
    <row r="15" spans="1:10" customFormat="1" ht="15" x14ac:dyDescent="0.25">
      <c r="A15" s="6" t="s">
        <v>19</v>
      </c>
      <c r="B15" s="7" t="s">
        <v>34</v>
      </c>
      <c r="C15" s="8" t="s">
        <v>35</v>
      </c>
      <c r="D15" s="8">
        <v>5</v>
      </c>
      <c r="E15" s="10"/>
      <c r="F15" s="10"/>
    </row>
    <row r="16" spans="1:10" customFormat="1" ht="15" x14ac:dyDescent="0.25">
      <c r="A16" s="6" t="s">
        <v>20</v>
      </c>
      <c r="B16" s="7" t="s">
        <v>47</v>
      </c>
      <c r="C16" s="8" t="s">
        <v>12</v>
      </c>
      <c r="D16" s="8">
        <v>8</v>
      </c>
      <c r="E16" s="10"/>
      <c r="F16" s="10"/>
    </row>
    <row r="17" spans="1:6" customFormat="1" ht="15" x14ac:dyDescent="0.25">
      <c r="A17" s="6" t="s">
        <v>21</v>
      </c>
      <c r="B17" s="7" t="s">
        <v>48</v>
      </c>
      <c r="C17" s="8" t="s">
        <v>12</v>
      </c>
      <c r="D17" s="8">
        <v>7</v>
      </c>
      <c r="E17" s="10"/>
      <c r="F17" s="10"/>
    </row>
    <row r="18" spans="1:6" customFormat="1" ht="15" x14ac:dyDescent="0.25">
      <c r="A18" s="6" t="s">
        <v>23</v>
      </c>
      <c r="B18" s="7" t="s">
        <v>49</v>
      </c>
      <c r="C18" s="8" t="s">
        <v>12</v>
      </c>
      <c r="D18" s="8">
        <v>12</v>
      </c>
      <c r="E18" s="10"/>
      <c r="F18" s="10"/>
    </row>
    <row r="19" spans="1:6" customFormat="1" ht="15" x14ac:dyDescent="0.25">
      <c r="A19" s="6" t="s">
        <v>24</v>
      </c>
      <c r="B19" s="7" t="s">
        <v>50</v>
      </c>
      <c r="C19" s="8" t="s">
        <v>12</v>
      </c>
      <c r="D19" s="8">
        <v>2</v>
      </c>
      <c r="E19" s="10"/>
      <c r="F19" s="10"/>
    </row>
    <row r="20" spans="1:6" customFormat="1" ht="30" x14ac:dyDescent="0.25">
      <c r="A20" s="6" t="s">
        <v>26</v>
      </c>
      <c r="B20" s="7" t="s">
        <v>75</v>
      </c>
      <c r="C20" s="8" t="s">
        <v>12</v>
      </c>
      <c r="D20" s="8">
        <v>2</v>
      </c>
      <c r="E20" s="10"/>
      <c r="F20" s="10"/>
    </row>
    <row r="21" spans="1:6" customFormat="1" ht="15" x14ac:dyDescent="0.25">
      <c r="A21" s="6" t="s">
        <v>38</v>
      </c>
      <c r="B21" s="7" t="s">
        <v>52</v>
      </c>
      <c r="C21" s="8" t="s">
        <v>12</v>
      </c>
      <c r="D21" s="8">
        <v>5</v>
      </c>
      <c r="E21" s="10"/>
      <c r="F21" s="10"/>
    </row>
    <row r="22" spans="1:6" customFormat="1" ht="15" x14ac:dyDescent="0.25">
      <c r="A22" s="6" t="s">
        <v>39</v>
      </c>
      <c r="B22" s="7" t="s">
        <v>25</v>
      </c>
      <c r="C22" s="8" t="s">
        <v>12</v>
      </c>
      <c r="D22" s="8">
        <v>5</v>
      </c>
      <c r="E22" s="10"/>
      <c r="F22" s="10"/>
    </row>
    <row r="23" spans="1:6" customFormat="1" ht="45" x14ac:dyDescent="0.25">
      <c r="A23" s="12" t="s">
        <v>40</v>
      </c>
      <c r="B23" s="13" t="s">
        <v>27</v>
      </c>
      <c r="C23" s="5" t="s">
        <v>12</v>
      </c>
      <c r="D23" s="5">
        <v>5</v>
      </c>
      <c r="E23" s="16"/>
      <c r="F23" s="10"/>
    </row>
    <row r="24" spans="1:6" ht="90" x14ac:dyDescent="0.25">
      <c r="A24" s="6" t="s">
        <v>41</v>
      </c>
      <c r="B24" s="7" t="s">
        <v>28</v>
      </c>
      <c r="C24" s="8" t="s">
        <v>12</v>
      </c>
      <c r="D24" s="8">
        <v>2</v>
      </c>
      <c r="E24" s="10"/>
      <c r="F24" s="10"/>
    </row>
    <row r="25" spans="1:6" ht="90" customHeight="1" x14ac:dyDescent="0.25">
      <c r="A25" s="6" t="s">
        <v>42</v>
      </c>
      <c r="B25" s="7" t="s">
        <v>29</v>
      </c>
      <c r="C25" s="8" t="s">
        <v>22</v>
      </c>
      <c r="D25" s="8">
        <v>10</v>
      </c>
      <c r="E25" s="10"/>
      <c r="F25" s="10"/>
    </row>
    <row r="26" spans="1:6" ht="15" x14ac:dyDescent="0.25">
      <c r="A26" s="6" t="s">
        <v>45</v>
      </c>
      <c r="B26" s="7" t="s">
        <v>51</v>
      </c>
      <c r="C26" s="8" t="s">
        <v>12</v>
      </c>
      <c r="D26" s="8">
        <v>15</v>
      </c>
      <c r="E26" s="10"/>
      <c r="F26" s="10"/>
    </row>
    <row r="27" spans="1:6" ht="75" x14ac:dyDescent="0.25">
      <c r="A27" s="6" t="s">
        <v>53</v>
      </c>
      <c r="B27" s="7" t="s">
        <v>44</v>
      </c>
      <c r="C27" s="8" t="s">
        <v>12</v>
      </c>
      <c r="D27" s="8">
        <v>1</v>
      </c>
      <c r="E27" s="10"/>
      <c r="F27" s="10"/>
    </row>
    <row r="28" spans="1:6" ht="15" x14ac:dyDescent="0.25">
      <c r="A28" s="6" t="s">
        <v>54</v>
      </c>
      <c r="B28" s="7" t="s">
        <v>56</v>
      </c>
      <c r="C28" s="8" t="s">
        <v>12</v>
      </c>
      <c r="D28" s="8">
        <v>10</v>
      </c>
      <c r="E28" s="10"/>
      <c r="F28" s="10"/>
    </row>
    <row r="29" spans="1:6" ht="15" x14ac:dyDescent="0.25">
      <c r="A29" s="6" t="s">
        <v>55</v>
      </c>
      <c r="B29" s="7" t="s">
        <v>87</v>
      </c>
      <c r="C29" s="8" t="s">
        <v>12</v>
      </c>
      <c r="D29" s="8">
        <v>5</v>
      </c>
      <c r="E29" s="10"/>
      <c r="F29" s="10"/>
    </row>
    <row r="30" spans="1:6" ht="15" x14ac:dyDescent="0.25">
      <c r="A30" s="6" t="s">
        <v>57</v>
      </c>
      <c r="B30" s="7" t="s">
        <v>58</v>
      </c>
      <c r="C30" s="8" t="s">
        <v>12</v>
      </c>
      <c r="D30" s="8">
        <v>3</v>
      </c>
      <c r="E30" s="10"/>
      <c r="F30" s="10"/>
    </row>
    <row r="31" spans="1:6" ht="15" x14ac:dyDescent="0.25">
      <c r="A31" s="6" t="s">
        <v>59</v>
      </c>
      <c r="B31" s="7" t="s">
        <v>60</v>
      </c>
      <c r="C31" s="8" t="s">
        <v>12</v>
      </c>
      <c r="D31" s="8">
        <v>10</v>
      </c>
      <c r="E31" s="10"/>
      <c r="F31" s="10"/>
    </row>
    <row r="32" spans="1:6" ht="15" x14ac:dyDescent="0.25">
      <c r="A32" s="6" t="s">
        <v>61</v>
      </c>
      <c r="B32" s="7" t="s">
        <v>86</v>
      </c>
      <c r="C32" s="8" t="s">
        <v>12</v>
      </c>
      <c r="D32" s="8">
        <v>5</v>
      </c>
      <c r="E32" s="10"/>
      <c r="F32" s="10"/>
    </row>
    <row r="33" spans="1:6" ht="15" x14ac:dyDescent="0.25">
      <c r="A33" s="6" t="s">
        <v>63</v>
      </c>
      <c r="B33" s="7" t="s">
        <v>62</v>
      </c>
      <c r="C33" s="8" t="s">
        <v>12</v>
      </c>
      <c r="D33" s="8">
        <v>3</v>
      </c>
      <c r="E33" s="10"/>
      <c r="F33" s="10"/>
    </row>
    <row r="34" spans="1:6" ht="15" x14ac:dyDescent="0.25">
      <c r="A34" s="6" t="s">
        <v>65</v>
      </c>
      <c r="B34" s="7" t="s">
        <v>64</v>
      </c>
      <c r="C34" s="8" t="s">
        <v>12</v>
      </c>
      <c r="D34" s="8">
        <v>5</v>
      </c>
      <c r="E34" s="10"/>
      <c r="F34" s="10"/>
    </row>
    <row r="35" spans="1:6" ht="15" x14ac:dyDescent="0.25">
      <c r="A35" s="6" t="s">
        <v>69</v>
      </c>
      <c r="B35" s="7" t="s">
        <v>73</v>
      </c>
      <c r="C35" s="8" t="s">
        <v>12</v>
      </c>
      <c r="D35" s="8">
        <v>10</v>
      </c>
      <c r="E35" s="10"/>
      <c r="F35" s="10"/>
    </row>
    <row r="36" spans="1:6" ht="15" x14ac:dyDescent="0.25">
      <c r="A36" s="6" t="s">
        <v>70</v>
      </c>
      <c r="B36" s="7" t="s">
        <v>74</v>
      </c>
      <c r="C36" s="8" t="s">
        <v>12</v>
      </c>
      <c r="D36" s="8">
        <v>2</v>
      </c>
      <c r="E36" s="10"/>
      <c r="F36" s="10"/>
    </row>
    <row r="37" spans="1:6" ht="15" x14ac:dyDescent="0.25">
      <c r="A37" s="6" t="s">
        <v>71</v>
      </c>
      <c r="B37" s="7" t="s">
        <v>76</v>
      </c>
      <c r="C37" s="8" t="s">
        <v>12</v>
      </c>
      <c r="D37" s="8">
        <v>2</v>
      </c>
      <c r="E37" s="10"/>
      <c r="F37" s="10"/>
    </row>
    <row r="38" spans="1:6" ht="15" x14ac:dyDescent="0.25">
      <c r="A38" s="6" t="s">
        <v>72</v>
      </c>
      <c r="B38" s="7" t="s">
        <v>77</v>
      </c>
      <c r="C38" s="8" t="s">
        <v>12</v>
      </c>
      <c r="D38" s="8">
        <v>2</v>
      </c>
      <c r="E38" s="10"/>
      <c r="F38" s="10"/>
    </row>
    <row r="39" spans="1:6" ht="15" x14ac:dyDescent="0.25">
      <c r="A39" s="6" t="s">
        <v>81</v>
      </c>
      <c r="B39" s="20" t="s">
        <v>79</v>
      </c>
      <c r="C39" s="21" t="s">
        <v>12</v>
      </c>
      <c r="D39" s="21">
        <v>10</v>
      </c>
      <c r="E39" s="22"/>
      <c r="F39" s="23"/>
    </row>
    <row r="40" spans="1:6" ht="30" x14ac:dyDescent="0.25">
      <c r="A40" s="6" t="s">
        <v>80</v>
      </c>
      <c r="B40" s="7" t="s">
        <v>82</v>
      </c>
      <c r="C40" s="8" t="s">
        <v>12</v>
      </c>
      <c r="D40" s="8">
        <v>5</v>
      </c>
      <c r="E40" s="10"/>
      <c r="F40" s="10"/>
    </row>
    <row r="41" spans="1:6" ht="30" x14ac:dyDescent="0.25">
      <c r="A41" s="6" t="s">
        <v>84</v>
      </c>
      <c r="B41" s="7" t="s">
        <v>83</v>
      </c>
      <c r="C41" s="8" t="s">
        <v>12</v>
      </c>
      <c r="D41" s="8">
        <v>20</v>
      </c>
      <c r="E41" s="10"/>
      <c r="F41" s="10"/>
    </row>
    <row r="42" spans="1:6" ht="45" x14ac:dyDescent="0.25">
      <c r="A42" s="6" t="s">
        <v>88</v>
      </c>
      <c r="B42" s="7" t="s">
        <v>85</v>
      </c>
      <c r="C42" s="21" t="s">
        <v>32</v>
      </c>
      <c r="D42" s="21">
        <v>1</v>
      </c>
      <c r="E42" s="22"/>
      <c r="F42" s="16"/>
    </row>
    <row r="43" spans="1:6" ht="15" x14ac:dyDescent="0.25">
      <c r="A43" s="6"/>
      <c r="B43" s="7"/>
      <c r="C43" s="8"/>
      <c r="D43" s="8"/>
      <c r="E43" s="10"/>
      <c r="F43" s="10"/>
    </row>
    <row r="44" spans="1:6" ht="15.75" thickBot="1" x14ac:dyDescent="0.3">
      <c r="A44" s="17"/>
      <c r="B44" s="18"/>
      <c r="C44" s="14"/>
      <c r="D44" s="14"/>
      <c r="E44" s="19"/>
      <c r="F44" s="10"/>
    </row>
    <row r="45" spans="1:6" ht="15.75" thickTop="1" x14ac:dyDescent="0.25">
      <c r="A45"/>
      <c r="B45" s="11"/>
      <c r="C45" s="27" t="s">
        <v>66</v>
      </c>
      <c r="D45" s="27"/>
      <c r="E45" s="27"/>
      <c r="F45" s="16">
        <f>SUM(F8:F44)</f>
        <v>0</v>
      </c>
    </row>
    <row r="46" spans="1:6" ht="15" x14ac:dyDescent="0.25">
      <c r="A46"/>
      <c r="B46"/>
      <c r="C46" s="26" t="s">
        <v>67</v>
      </c>
      <c r="D46" s="26"/>
      <c r="E46" s="26"/>
      <c r="F46" s="10">
        <f>F45*0.25</f>
        <v>0</v>
      </c>
    </row>
    <row r="47" spans="1:6" ht="15" x14ac:dyDescent="0.25">
      <c r="A47"/>
      <c r="B47"/>
      <c r="C47" s="26" t="s">
        <v>68</v>
      </c>
      <c r="D47" s="26"/>
      <c r="E47" s="26"/>
      <c r="F47" s="10">
        <f>F46+F45</f>
        <v>0</v>
      </c>
    </row>
  </sheetData>
  <mergeCells count="11">
    <mergeCell ref="B6:B7"/>
    <mergeCell ref="C47:E47"/>
    <mergeCell ref="C46:E46"/>
    <mergeCell ref="C45:E45"/>
    <mergeCell ref="A1:F1"/>
    <mergeCell ref="A2:F2"/>
    <mergeCell ref="A3:F3"/>
    <mergeCell ref="A4:F4"/>
    <mergeCell ref="E6:E7"/>
    <mergeCell ref="D6:D7"/>
    <mergeCell ref="B5:F5"/>
  </mergeCells>
  <phoneticPr fontId="6" type="noConversion"/>
  <pageMargins left="0.7" right="0.33088235294117646" top="0.75" bottom="0.4166666666666666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2026-02-11T07:31:35Z</dcterms:created>
  <dcterms:modified xsi:type="dcterms:W3CDTF">2026-05-18T09:55:44Z</dcterms:modified>
</cp:coreProperties>
</file>