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otebook1\Desktop\2026 Polugodišnji izvještaj\"/>
    </mc:Choice>
  </mc:AlternateContent>
  <xr:revisionPtr revIDLastSave="0" documentId="13_ncr:1_{0FA4CD2A-6DBF-4590-A3A3-11A13851CA95}" xr6:coauthVersionLast="47" xr6:coauthVersionMax="47" xr10:uidLastSave="{00000000-0000-0000-0000-000000000000}"/>
  <bookViews>
    <workbookView xWindow="-110" yWindow="-110" windowWidth="25820" windowHeight="1550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E108" i="82"/>
  <c r="D108" i="82"/>
  <c r="E100" i="82"/>
  <c r="E94" i="82" s="1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E154" i="80" s="1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D45" i="80" s="1"/>
  <c r="E46" i="80"/>
  <c r="D46" i="80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E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E45" i="79" s="1"/>
  <c r="D52" i="79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E188" i="77" s="1"/>
  <c r="D193" i="77"/>
  <c r="E189" i="77"/>
  <c r="D189" i="77"/>
  <c r="E181" i="77"/>
  <c r="D181" i="77"/>
  <c r="E175" i="77"/>
  <c r="D175" i="77"/>
  <c r="E170" i="77"/>
  <c r="D170" i="77"/>
  <c r="E166" i="77"/>
  <c r="D166" i="77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E7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E245" i="76" s="1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D165" i="76" s="1"/>
  <c r="E175" i="76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E94" i="76" s="1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D45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E245" i="75" s="1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E188" i="75" s="1"/>
  <c r="D193" i="75"/>
  <c r="E189" i="75"/>
  <c r="D189" i="75"/>
  <c r="D188" i="75"/>
  <c r="E181" i="75"/>
  <c r="D181" i="75"/>
  <c r="E175" i="75"/>
  <c r="D175" i="75"/>
  <c r="E170" i="75"/>
  <c r="D170" i="75"/>
  <c r="E166" i="75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D113" i="75" s="1"/>
  <c r="E114" i="75"/>
  <c r="D114" i="75"/>
  <c r="E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D200" i="73" s="1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D274" i="72" s="1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D189" i="72"/>
  <c r="E188" i="72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E56" i="72" s="1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E188" i="69" s="1"/>
  <c r="D193" i="69"/>
  <c r="D188" i="69" s="1"/>
  <c r="E189" i="69"/>
  <c r="D189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E113" i="69" s="1"/>
  <c r="D117" i="69"/>
  <c r="D113" i="69" s="1"/>
  <c r="E114" i="69"/>
  <c r="D114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E193" i="67"/>
  <c r="E188" i="67" s="1"/>
  <c r="E187" i="67" s="1"/>
  <c r="D193" i="67"/>
  <c r="E189" i="67"/>
  <c r="D189" i="67"/>
  <c r="E181" i="67"/>
  <c r="D181" i="67"/>
  <c r="E175" i="67"/>
  <c r="D175" i="67"/>
  <c r="E170" i="67"/>
  <c r="E165" i="67" s="1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I420" i="68" s="1"/>
  <c r="F420" i="68"/>
  <c r="E420" i="68"/>
  <c r="D420" i="68"/>
  <c r="G419" i="68"/>
  <c r="I419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H416" i="68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G411" i="68"/>
  <c r="G410" i="68" s="1"/>
  <c r="F411" i="68"/>
  <c r="E411" i="68"/>
  <c r="D411" i="68"/>
  <c r="G409" i="68"/>
  <c r="F409" i="68"/>
  <c r="H409" i="68" s="1"/>
  <c r="J409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G404" i="68"/>
  <c r="F404" i="68"/>
  <c r="H404" i="68" s="1"/>
  <c r="J404" i="68" s="1"/>
  <c r="E404" i="68"/>
  <c r="D404" i="68"/>
  <c r="I403" i="68"/>
  <c r="H403" i="68"/>
  <c r="J403" i="68" s="1"/>
  <c r="G403" i="68"/>
  <c r="F403" i="68"/>
  <c r="E403" i="68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H400" i="68" s="1"/>
  <c r="J400" i="68" s="1"/>
  <c r="E400" i="68"/>
  <c r="I400" i="68" s="1"/>
  <c r="D400" i="68"/>
  <c r="G399" i="68"/>
  <c r="F399" i="68"/>
  <c r="E399" i="68"/>
  <c r="D399" i="68"/>
  <c r="G398" i="68"/>
  <c r="F398" i="68"/>
  <c r="H398" i="68" s="1"/>
  <c r="J398" i="68" s="1"/>
  <c r="E398" i="68"/>
  <c r="D398" i="68"/>
  <c r="G397" i="68"/>
  <c r="F397" i="68"/>
  <c r="E397" i="68"/>
  <c r="D397" i="68"/>
  <c r="G396" i="68"/>
  <c r="F396" i="68"/>
  <c r="E396" i="68"/>
  <c r="D396" i="68"/>
  <c r="G394" i="68"/>
  <c r="F394" i="68"/>
  <c r="E394" i="68"/>
  <c r="D394" i="68"/>
  <c r="G393" i="68"/>
  <c r="I393" i="68" s="1"/>
  <c r="F393" i="68"/>
  <c r="E393" i="68"/>
  <c r="D393" i="68"/>
  <c r="H392" i="68"/>
  <c r="J392" i="68" s="1"/>
  <c r="G392" i="68"/>
  <c r="F392" i="68"/>
  <c r="E392" i="68"/>
  <c r="D392" i="68"/>
  <c r="G391" i="68"/>
  <c r="F391" i="68"/>
  <c r="H391" i="68" s="1"/>
  <c r="J391" i="68" s="1"/>
  <c r="E391" i="68"/>
  <c r="I391" i="68" s="1"/>
  <c r="D391" i="68"/>
  <c r="G390" i="68"/>
  <c r="F390" i="68"/>
  <c r="E390" i="68"/>
  <c r="D390" i="68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D387" i="68"/>
  <c r="G386" i="68"/>
  <c r="G385" i="68" s="1"/>
  <c r="F386" i="68"/>
  <c r="H386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I379" i="68" s="1"/>
  <c r="F379" i="68"/>
  <c r="E379" i="68"/>
  <c r="D379" i="68"/>
  <c r="H379" i="68" s="1"/>
  <c r="J379" i="68" s="1"/>
  <c r="J378" i="68"/>
  <c r="G378" i="68"/>
  <c r="F378" i="68"/>
  <c r="E378" i="68"/>
  <c r="I378" i="68" s="1"/>
  <c r="D378" i="68"/>
  <c r="H378" i="68" s="1"/>
  <c r="G377" i="68"/>
  <c r="F377" i="68"/>
  <c r="E377" i="68"/>
  <c r="I377" i="68" s="1"/>
  <c r="D377" i="68"/>
  <c r="G376" i="68"/>
  <c r="F376" i="68"/>
  <c r="E376" i="68"/>
  <c r="D376" i="68"/>
  <c r="G375" i="68"/>
  <c r="F375" i="68"/>
  <c r="F374" i="68" s="1"/>
  <c r="E375" i="68"/>
  <c r="D375" i="68"/>
  <c r="H373" i="68"/>
  <c r="H372" i="68" s="1"/>
  <c r="J372" i="68" s="1"/>
  <c r="G373" i="68"/>
  <c r="G372" i="68" s="1"/>
  <c r="F373" i="68"/>
  <c r="F372" i="68" s="1"/>
  <c r="E373" i="68"/>
  <c r="D373" i="68"/>
  <c r="D372" i="68" s="1"/>
  <c r="G370" i="68"/>
  <c r="F370" i="68"/>
  <c r="E370" i="68"/>
  <c r="I370" i="68" s="1"/>
  <c r="D370" i="68"/>
  <c r="G369" i="68"/>
  <c r="F369" i="68"/>
  <c r="E369" i="68"/>
  <c r="D369" i="68"/>
  <c r="G368" i="68"/>
  <c r="F368" i="68"/>
  <c r="F367" i="68" s="1"/>
  <c r="E368" i="68"/>
  <c r="E367" i="68" s="1"/>
  <c r="D368" i="68"/>
  <c r="D367" i="68" s="1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E357" i="68" s="1"/>
  <c r="D358" i="68"/>
  <c r="G356" i="68"/>
  <c r="F356" i="68"/>
  <c r="E356" i="68"/>
  <c r="D356" i="68"/>
  <c r="H355" i="68"/>
  <c r="J355" i="68" s="1"/>
  <c r="G355" i="68"/>
  <c r="F355" i="68"/>
  <c r="E355" i="68"/>
  <c r="D355" i="68"/>
  <c r="G354" i="68"/>
  <c r="F354" i="68"/>
  <c r="E354" i="68"/>
  <c r="E352" i="68" s="1"/>
  <c r="D354" i="68"/>
  <c r="H354" i="68" s="1"/>
  <c r="J354" i="68" s="1"/>
  <c r="G353" i="68"/>
  <c r="F353" i="68"/>
  <c r="E353" i="68"/>
  <c r="D353" i="68"/>
  <c r="D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I348" i="68"/>
  <c r="G348" i="68"/>
  <c r="F348" i="68"/>
  <c r="E348" i="68"/>
  <c r="D348" i="68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I343" i="68" s="1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D340" i="68"/>
  <c r="G339" i="68"/>
  <c r="F339" i="68"/>
  <c r="E339" i="68"/>
  <c r="D339" i="68"/>
  <c r="G338" i="68"/>
  <c r="G337" i="68"/>
  <c r="F337" i="68"/>
  <c r="E337" i="68"/>
  <c r="I337" i="68" s="1"/>
  <c r="D337" i="68"/>
  <c r="G336" i="68"/>
  <c r="I336" i="68" s="1"/>
  <c r="F336" i="68"/>
  <c r="E336" i="68"/>
  <c r="D336" i="68"/>
  <c r="G335" i="68"/>
  <c r="I335" i="68" s="1"/>
  <c r="F335" i="68"/>
  <c r="H335" i="68" s="1"/>
  <c r="J335" i="68" s="1"/>
  <c r="E335" i="68"/>
  <c r="D335" i="68"/>
  <c r="G333" i="68"/>
  <c r="I333" i="68" s="1"/>
  <c r="F333" i="68"/>
  <c r="E333" i="68"/>
  <c r="D333" i="68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I329" i="68" s="1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G322" i="68"/>
  <c r="F322" i="68"/>
  <c r="E322" i="68"/>
  <c r="I322" i="68" s="1"/>
  <c r="D322" i="68"/>
  <c r="G321" i="68"/>
  <c r="F321" i="68"/>
  <c r="E321" i="68"/>
  <c r="E320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G314" i="68"/>
  <c r="F314" i="68"/>
  <c r="H314" i="68" s="1"/>
  <c r="J314" i="68" s="1"/>
  <c r="E314" i="68"/>
  <c r="I314" i="68" s="1"/>
  <c r="D314" i="68"/>
  <c r="G313" i="68"/>
  <c r="I313" i="68" s="1"/>
  <c r="F313" i="68"/>
  <c r="F311" i="68" s="1"/>
  <c r="E313" i="68"/>
  <c r="D313" i="68"/>
  <c r="G312" i="68"/>
  <c r="F312" i="68"/>
  <c r="E312" i="68"/>
  <c r="D312" i="68"/>
  <c r="G310" i="68"/>
  <c r="F310" i="68"/>
  <c r="E310" i="68"/>
  <c r="D310" i="68"/>
  <c r="G309" i="68"/>
  <c r="F309" i="68"/>
  <c r="E309" i="68"/>
  <c r="I309" i="68" s="1"/>
  <c r="D309" i="68"/>
  <c r="G308" i="68"/>
  <c r="G306" i="68" s="1"/>
  <c r="F308" i="68"/>
  <c r="H308" i="68" s="1"/>
  <c r="J308" i="68" s="1"/>
  <c r="E308" i="68"/>
  <c r="D308" i="68"/>
  <c r="G307" i="68"/>
  <c r="I307" i="68" s="1"/>
  <c r="F307" i="68"/>
  <c r="E307" i="68"/>
  <c r="D307" i="68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F303" i="68"/>
  <c r="E303" i="68"/>
  <c r="D303" i="68"/>
  <c r="G302" i="68"/>
  <c r="F302" i="68"/>
  <c r="E302" i="68"/>
  <c r="D302" i="68"/>
  <c r="G301" i="68"/>
  <c r="F301" i="68"/>
  <c r="E301" i="68"/>
  <c r="E299" i="68" s="1"/>
  <c r="D301" i="68"/>
  <c r="H301" i="68" s="1"/>
  <c r="J301" i="68" s="1"/>
  <c r="G300" i="68"/>
  <c r="F300" i="68"/>
  <c r="E300" i="68"/>
  <c r="D300" i="68"/>
  <c r="D299" i="68" s="1"/>
  <c r="G298" i="68"/>
  <c r="G297" i="68" s="1"/>
  <c r="F298" i="68"/>
  <c r="F297" i="68" s="1"/>
  <c r="E298" i="68"/>
  <c r="E297" i="68" s="1"/>
  <c r="D298" i="68"/>
  <c r="G296" i="68"/>
  <c r="F296" i="68"/>
  <c r="H296" i="68" s="1"/>
  <c r="J296" i="68" s="1"/>
  <c r="E296" i="68"/>
  <c r="I296" i="68" s="1"/>
  <c r="D296" i="68"/>
  <c r="G295" i="68"/>
  <c r="F295" i="68"/>
  <c r="E295" i="68"/>
  <c r="D295" i="68"/>
  <c r="G294" i="68"/>
  <c r="F294" i="68"/>
  <c r="E294" i="68"/>
  <c r="D294" i="68"/>
  <c r="H294" i="68" s="1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H290" i="68" s="1"/>
  <c r="J290" i="68" s="1"/>
  <c r="E290" i="68"/>
  <c r="I290" i="68" s="1"/>
  <c r="D290" i="68"/>
  <c r="G289" i="68"/>
  <c r="F289" i="68"/>
  <c r="E289" i="68"/>
  <c r="D289" i="68"/>
  <c r="G286" i="68"/>
  <c r="F286" i="68"/>
  <c r="F284" i="68" s="1"/>
  <c r="E286" i="68"/>
  <c r="D286" i="68"/>
  <c r="G285" i="68"/>
  <c r="F285" i="68"/>
  <c r="E285" i="68"/>
  <c r="D285" i="68"/>
  <c r="G283" i="68"/>
  <c r="F283" i="68"/>
  <c r="E283" i="68"/>
  <c r="D283" i="68"/>
  <c r="D281" i="68" s="1"/>
  <c r="G282" i="68"/>
  <c r="G281" i="68" s="1"/>
  <c r="F282" i="68"/>
  <c r="F281" i="68" s="1"/>
  <c r="E282" i="68"/>
  <c r="D282" i="68"/>
  <c r="G280" i="68"/>
  <c r="G279" i="68" s="1"/>
  <c r="F280" i="68"/>
  <c r="E280" i="68"/>
  <c r="I280" i="68" s="1"/>
  <c r="I279" i="68" s="1"/>
  <c r="D280" i="68"/>
  <c r="F279" i="68"/>
  <c r="D279" i="68"/>
  <c r="G278" i="68"/>
  <c r="F278" i="68"/>
  <c r="E278" i="68"/>
  <c r="I278" i="68" s="1"/>
  <c r="D278" i="68"/>
  <c r="G277" i="68"/>
  <c r="I277" i="68" s="1"/>
  <c r="F277" i="68"/>
  <c r="E277" i="68"/>
  <c r="D277" i="68"/>
  <c r="G276" i="68"/>
  <c r="F276" i="68"/>
  <c r="E276" i="68"/>
  <c r="D276" i="68"/>
  <c r="G273" i="68"/>
  <c r="F273" i="68"/>
  <c r="E273" i="68"/>
  <c r="I273" i="68" s="1"/>
  <c r="D273" i="68"/>
  <c r="G272" i="68"/>
  <c r="F272" i="68"/>
  <c r="H272" i="68" s="1"/>
  <c r="J272" i="68" s="1"/>
  <c r="E272" i="68"/>
  <c r="D272" i="68"/>
  <c r="G271" i="68"/>
  <c r="I271" i="68" s="1"/>
  <c r="F271" i="68"/>
  <c r="H271" i="68" s="1"/>
  <c r="J271" i="68" s="1"/>
  <c r="E271" i="68"/>
  <c r="D271" i="68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I265" i="68" s="1"/>
  <c r="F265" i="68"/>
  <c r="E265" i="68"/>
  <c r="D265" i="68"/>
  <c r="H265" i="68" s="1"/>
  <c r="J265" i="68" s="1"/>
  <c r="G264" i="68"/>
  <c r="F264" i="68"/>
  <c r="E264" i="68"/>
  <c r="D264" i="68"/>
  <c r="G263" i="68"/>
  <c r="F263" i="68"/>
  <c r="H263" i="68" s="1"/>
  <c r="J263" i="68" s="1"/>
  <c r="E263" i="68"/>
  <c r="I263" i="68" s="1"/>
  <c r="D263" i="68"/>
  <c r="G262" i="68"/>
  <c r="F262" i="68"/>
  <c r="E262" i="68"/>
  <c r="E261" i="68" s="1"/>
  <c r="D262" i="68"/>
  <c r="G260" i="68"/>
  <c r="F260" i="68"/>
  <c r="H260" i="68" s="1"/>
  <c r="J260" i="68" s="1"/>
  <c r="E260" i="68"/>
  <c r="I260" i="68" s="1"/>
  <c r="D260" i="68"/>
  <c r="G259" i="68"/>
  <c r="F259" i="68"/>
  <c r="H259" i="68" s="1"/>
  <c r="J259" i="68" s="1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D255" i="68"/>
  <c r="D254" i="68" s="1"/>
  <c r="G253" i="68"/>
  <c r="F253" i="68"/>
  <c r="E253" i="68"/>
  <c r="D253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F250" i="68"/>
  <c r="E250" i="68"/>
  <c r="D250" i="68"/>
  <c r="G248" i="68"/>
  <c r="G246" i="68" s="1"/>
  <c r="F248" i="68"/>
  <c r="E248" i="68"/>
  <c r="D248" i="68"/>
  <c r="D246" i="68" s="1"/>
  <c r="G247" i="68"/>
  <c r="F247" i="68"/>
  <c r="E247" i="68"/>
  <c r="D247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F239" i="68" s="1"/>
  <c r="E241" i="68"/>
  <c r="D241" i="68"/>
  <c r="G240" i="68"/>
  <c r="F240" i="68"/>
  <c r="E240" i="68"/>
  <c r="D240" i="68"/>
  <c r="G238" i="68"/>
  <c r="G237" i="68" s="1"/>
  <c r="F238" i="68"/>
  <c r="F237" i="68" s="1"/>
  <c r="E238" i="68"/>
  <c r="E237" i="68" s="1"/>
  <c r="D238" i="68"/>
  <c r="G236" i="68"/>
  <c r="G234" i="68" s="1"/>
  <c r="G233" i="68" s="1"/>
  <c r="F236" i="68"/>
  <c r="H236" i="68" s="1"/>
  <c r="J236" i="68" s="1"/>
  <c r="E236" i="68"/>
  <c r="D236" i="68"/>
  <c r="G235" i="68"/>
  <c r="F235" i="68"/>
  <c r="E235" i="68"/>
  <c r="D235" i="68"/>
  <c r="G232" i="68"/>
  <c r="I232" i="68" s="1"/>
  <c r="F232" i="68"/>
  <c r="E232" i="68"/>
  <c r="D232" i="68"/>
  <c r="H232" i="68" s="1"/>
  <c r="J232" i="68" s="1"/>
  <c r="G231" i="68"/>
  <c r="F231" i="68"/>
  <c r="E231" i="68"/>
  <c r="D231" i="68"/>
  <c r="G230" i="68"/>
  <c r="F230" i="68"/>
  <c r="E230" i="68"/>
  <c r="D230" i="68"/>
  <c r="G229" i="68"/>
  <c r="F229" i="68"/>
  <c r="E229" i="68"/>
  <c r="E228" i="68" s="1"/>
  <c r="D229" i="68"/>
  <c r="H229" i="68" s="1"/>
  <c r="G227" i="68"/>
  <c r="G225" i="68" s="1"/>
  <c r="F227" i="68"/>
  <c r="E227" i="68"/>
  <c r="D227" i="68"/>
  <c r="H227" i="68" s="1"/>
  <c r="J227" i="68" s="1"/>
  <c r="G226" i="68"/>
  <c r="F226" i="68"/>
  <c r="E226" i="68"/>
  <c r="D226" i="68"/>
  <c r="G224" i="68"/>
  <c r="F224" i="68"/>
  <c r="E224" i="68"/>
  <c r="D224" i="68"/>
  <c r="G223" i="68"/>
  <c r="I223" i="68" s="1"/>
  <c r="F223" i="68"/>
  <c r="E223" i="68"/>
  <c r="D223" i="68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G219" i="68"/>
  <c r="F219" i="68"/>
  <c r="E219" i="68"/>
  <c r="I219" i="68" s="1"/>
  <c r="D219" i="68"/>
  <c r="G218" i="68"/>
  <c r="F218" i="68"/>
  <c r="H218" i="68" s="1"/>
  <c r="J218" i="68" s="1"/>
  <c r="E218" i="68"/>
  <c r="I218" i="68" s="1"/>
  <c r="D218" i="68"/>
  <c r="G217" i="68"/>
  <c r="F217" i="68"/>
  <c r="F215" i="68" s="1"/>
  <c r="E217" i="68"/>
  <c r="D217" i="68"/>
  <c r="H217" i="68" s="1"/>
  <c r="J217" i="68" s="1"/>
  <c r="G216" i="68"/>
  <c r="F216" i="68"/>
  <c r="E216" i="68"/>
  <c r="D216" i="68"/>
  <c r="G214" i="68"/>
  <c r="F214" i="68"/>
  <c r="E214" i="68"/>
  <c r="D214" i="68"/>
  <c r="G213" i="68"/>
  <c r="F213" i="68"/>
  <c r="E213" i="68"/>
  <c r="I213" i="68" s="1"/>
  <c r="D213" i="68"/>
  <c r="G212" i="68"/>
  <c r="F212" i="68"/>
  <c r="H212" i="68" s="1"/>
  <c r="J212" i="68" s="1"/>
  <c r="E212" i="68"/>
  <c r="D212" i="68"/>
  <c r="G211" i="68"/>
  <c r="I211" i="68" s="1"/>
  <c r="F211" i="68"/>
  <c r="H211" i="68" s="1"/>
  <c r="J211" i="68" s="1"/>
  <c r="E211" i="68"/>
  <c r="D211" i="68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F207" i="68"/>
  <c r="F206" i="68" s="1"/>
  <c r="E207" i="68"/>
  <c r="D207" i="68"/>
  <c r="G205" i="68"/>
  <c r="I205" i="68" s="1"/>
  <c r="F205" i="68"/>
  <c r="H205" i="68" s="1"/>
  <c r="J205" i="68" s="1"/>
  <c r="E205" i="68"/>
  <c r="D205" i="68"/>
  <c r="G204" i="68"/>
  <c r="F204" i="68"/>
  <c r="E204" i="68"/>
  <c r="D204" i="68"/>
  <c r="I203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H202" i="68" s="1"/>
  <c r="G199" i="68"/>
  <c r="I199" i="68" s="1"/>
  <c r="F199" i="68"/>
  <c r="H199" i="68" s="1"/>
  <c r="J199" i="68" s="1"/>
  <c r="E199" i="68"/>
  <c r="D199" i="68"/>
  <c r="H198" i="68"/>
  <c r="J198" i="68" s="1"/>
  <c r="G198" i="68"/>
  <c r="I198" i="68" s="1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D195" i="68"/>
  <c r="G194" i="68"/>
  <c r="F194" i="68"/>
  <c r="H194" i="68" s="1"/>
  <c r="J194" i="68" s="1"/>
  <c r="E194" i="68"/>
  <c r="D194" i="68"/>
  <c r="G192" i="68"/>
  <c r="F192" i="68"/>
  <c r="E192" i="68"/>
  <c r="D192" i="68"/>
  <c r="G191" i="68"/>
  <c r="F191" i="68"/>
  <c r="E191" i="68"/>
  <c r="D191" i="68"/>
  <c r="G190" i="68"/>
  <c r="F190" i="68"/>
  <c r="E190" i="68"/>
  <c r="D190" i="68"/>
  <c r="D189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D184" i="68"/>
  <c r="G183" i="68"/>
  <c r="F183" i="68"/>
  <c r="E183" i="68"/>
  <c r="I183" i="68" s="1"/>
  <c r="D183" i="68"/>
  <c r="G182" i="68"/>
  <c r="F182" i="68"/>
  <c r="H182" i="68" s="1"/>
  <c r="J182" i="68" s="1"/>
  <c r="E182" i="68"/>
  <c r="D182" i="68"/>
  <c r="D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G174" i="68"/>
  <c r="F174" i="68"/>
  <c r="F170" i="68" s="1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E171" i="68"/>
  <c r="D171" i="68"/>
  <c r="G170" i="68"/>
  <c r="G169" i="68"/>
  <c r="I169" i="68" s="1"/>
  <c r="F169" i="68"/>
  <c r="E169" i="68"/>
  <c r="D169" i="68"/>
  <c r="G168" i="68"/>
  <c r="I168" i="68" s="1"/>
  <c r="F168" i="68"/>
  <c r="E168" i="68"/>
  <c r="D168" i="68"/>
  <c r="G167" i="68"/>
  <c r="F167" i="68"/>
  <c r="F166" i="68" s="1"/>
  <c r="E167" i="68"/>
  <c r="I167" i="68" s="1"/>
  <c r="D167" i="68"/>
  <c r="D166" i="68" s="1"/>
  <c r="E166" i="68"/>
  <c r="G164" i="68"/>
  <c r="F164" i="68"/>
  <c r="E164" i="68"/>
  <c r="I164" i="68" s="1"/>
  <c r="D164" i="68"/>
  <c r="G163" i="68"/>
  <c r="F163" i="68"/>
  <c r="E163" i="68"/>
  <c r="D163" i="68"/>
  <c r="G162" i="68"/>
  <c r="G161" i="68" s="1"/>
  <c r="F162" i="68"/>
  <c r="F161" i="68" s="1"/>
  <c r="E162" i="68"/>
  <c r="D162" i="68"/>
  <c r="G160" i="68"/>
  <c r="F160" i="68"/>
  <c r="H160" i="68" s="1"/>
  <c r="J160" i="68" s="1"/>
  <c r="E160" i="68"/>
  <c r="D160" i="68"/>
  <c r="G159" i="68"/>
  <c r="F159" i="68"/>
  <c r="E159" i="68"/>
  <c r="D159" i="68"/>
  <c r="G158" i="68"/>
  <c r="F158" i="68"/>
  <c r="H158" i="68" s="1"/>
  <c r="J158" i="68" s="1"/>
  <c r="E158" i="68"/>
  <c r="E155" i="68" s="1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H151" i="68" s="1"/>
  <c r="E151" i="68"/>
  <c r="I151" i="68" s="1"/>
  <c r="D151" i="68"/>
  <c r="G150" i="68"/>
  <c r="G149" i="68" s="1"/>
  <c r="F150" i="68"/>
  <c r="F149" i="68" s="1"/>
  <c r="E150" i="68"/>
  <c r="D150" i="68"/>
  <c r="H150" i="68" s="1"/>
  <c r="J150" i="68" s="1"/>
  <c r="G148" i="68"/>
  <c r="G146" i="68" s="1"/>
  <c r="F148" i="68"/>
  <c r="F146" i="68" s="1"/>
  <c r="E148" i="68"/>
  <c r="D148" i="68"/>
  <c r="H148" i="68" s="1"/>
  <c r="J148" i="68" s="1"/>
  <c r="G147" i="68"/>
  <c r="F147" i="68"/>
  <c r="E147" i="68"/>
  <c r="E146" i="68" s="1"/>
  <c r="D147" i="68"/>
  <c r="H147" i="68" s="1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G143" i="68"/>
  <c r="F143" i="68"/>
  <c r="E143" i="68"/>
  <c r="D143" i="68"/>
  <c r="H143" i="68" s="1"/>
  <c r="G141" i="68"/>
  <c r="F141" i="68"/>
  <c r="E141" i="68"/>
  <c r="D141" i="68"/>
  <c r="G140" i="68"/>
  <c r="F140" i="68"/>
  <c r="E140" i="68"/>
  <c r="D140" i="68"/>
  <c r="G139" i="68"/>
  <c r="F139" i="68"/>
  <c r="E139" i="68"/>
  <c r="E138" i="68" s="1"/>
  <c r="D139" i="68"/>
  <c r="H137" i="68"/>
  <c r="J137" i="68" s="1"/>
  <c r="G137" i="68"/>
  <c r="G134" i="68" s="1"/>
  <c r="F137" i="68"/>
  <c r="E137" i="68"/>
  <c r="D137" i="68"/>
  <c r="G136" i="68"/>
  <c r="F136" i="68"/>
  <c r="E136" i="68"/>
  <c r="D136" i="68"/>
  <c r="G135" i="68"/>
  <c r="F135" i="68"/>
  <c r="F134" i="68" s="1"/>
  <c r="E135" i="68"/>
  <c r="E134" i="68" s="1"/>
  <c r="D135" i="68"/>
  <c r="H135" i="68" s="1"/>
  <c r="G133" i="68"/>
  <c r="F133" i="68"/>
  <c r="E133" i="68"/>
  <c r="D133" i="68"/>
  <c r="G132" i="68"/>
  <c r="I132" i="68" s="1"/>
  <c r="F132" i="68"/>
  <c r="F129" i="68" s="1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H130" i="68" s="1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E126" i="68" s="1"/>
  <c r="D127" i="68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H120" i="68" s="1"/>
  <c r="J120" i="68" s="1"/>
  <c r="E120" i="68"/>
  <c r="D120" i="68"/>
  <c r="G119" i="68"/>
  <c r="G117" i="68" s="1"/>
  <c r="F119" i="68"/>
  <c r="E119" i="68"/>
  <c r="I119" i="68" s="1"/>
  <c r="D119" i="68"/>
  <c r="G118" i="68"/>
  <c r="F118" i="68"/>
  <c r="F117" i="68" s="1"/>
  <c r="E118" i="68"/>
  <c r="I118" i="68" s="1"/>
  <c r="D118" i="68"/>
  <c r="G116" i="68"/>
  <c r="F116" i="68"/>
  <c r="E116" i="68"/>
  <c r="D116" i="68"/>
  <c r="G115" i="68"/>
  <c r="F115" i="68"/>
  <c r="F114" i="68" s="1"/>
  <c r="E115" i="68"/>
  <c r="E114" i="68" s="1"/>
  <c r="D115" i="68"/>
  <c r="G112" i="68"/>
  <c r="F112" i="68"/>
  <c r="E112" i="68"/>
  <c r="D112" i="68"/>
  <c r="H112" i="68" s="1"/>
  <c r="J112" i="68" s="1"/>
  <c r="G111" i="68"/>
  <c r="F111" i="68"/>
  <c r="E111" i="68"/>
  <c r="D111" i="68"/>
  <c r="G110" i="68"/>
  <c r="F110" i="68"/>
  <c r="F108" i="68" s="1"/>
  <c r="E110" i="68"/>
  <c r="I110" i="68" s="1"/>
  <c r="D110" i="68"/>
  <c r="G109" i="68"/>
  <c r="G108" i="68" s="1"/>
  <c r="F109" i="68"/>
  <c r="E109" i="68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2" i="68"/>
  <c r="J102" i="68" s="1"/>
  <c r="G102" i="68"/>
  <c r="F102" i="68"/>
  <c r="E102" i="68"/>
  <c r="I102" i="68" s="1"/>
  <c r="D102" i="68"/>
  <c r="G101" i="68"/>
  <c r="F101" i="68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I89" i="68" s="1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D87" i="68"/>
  <c r="G85" i="68"/>
  <c r="F85" i="68"/>
  <c r="E85" i="68"/>
  <c r="I85" i="68" s="1"/>
  <c r="D85" i="68"/>
  <c r="G84" i="68"/>
  <c r="F84" i="68"/>
  <c r="E84" i="68"/>
  <c r="E81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I82" i="68"/>
  <c r="G82" i="68"/>
  <c r="F82" i="68"/>
  <c r="E82" i="68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D72" i="68"/>
  <c r="H72" i="68" s="1"/>
  <c r="J72" i="68" s="1"/>
  <c r="G71" i="68"/>
  <c r="F71" i="68"/>
  <c r="E71" i="68"/>
  <c r="D71" i="68"/>
  <c r="D70" i="68" s="1"/>
  <c r="G69" i="68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G63" i="68"/>
  <c r="G62" i="68" s="1"/>
  <c r="F63" i="68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G60" i="68"/>
  <c r="I60" i="68" s="1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E57" i="68" s="1"/>
  <c r="D58" i="68"/>
  <c r="G55" i="68"/>
  <c r="F55" i="68"/>
  <c r="E55" i="68"/>
  <c r="I55" i="68" s="1"/>
  <c r="D55" i="68"/>
  <c r="G54" i="68"/>
  <c r="F54" i="68"/>
  <c r="F52" i="68" s="1"/>
  <c r="E54" i="68"/>
  <c r="D54" i="68"/>
  <c r="H54" i="68" s="1"/>
  <c r="J54" i="68" s="1"/>
  <c r="G53" i="68"/>
  <c r="F53" i="68"/>
  <c r="E53" i="68"/>
  <c r="I53" i="68" s="1"/>
  <c r="D53" i="68"/>
  <c r="H53" i="68" s="1"/>
  <c r="J53" i="68" s="1"/>
  <c r="D52" i="68"/>
  <c r="G51" i="68"/>
  <c r="F51" i="68"/>
  <c r="E51" i="68"/>
  <c r="I51" i="68" s="1"/>
  <c r="D51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H48" i="68" s="1"/>
  <c r="J48" i="68" s="1"/>
  <c r="G47" i="68"/>
  <c r="F47" i="68"/>
  <c r="E47" i="68"/>
  <c r="E46" i="68" s="1"/>
  <c r="D47" i="68"/>
  <c r="G42" i="68"/>
  <c r="F42" i="68"/>
  <c r="H42" i="68" s="1"/>
  <c r="E42" i="68"/>
  <c r="I42" i="68" s="1"/>
  <c r="D42" i="68"/>
  <c r="H41" i="68"/>
  <c r="J41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D40" i="68" s="1"/>
  <c r="D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I33" i="68"/>
  <c r="H33" i="68"/>
  <c r="J33" i="68" s="1"/>
  <c r="G33" i="68"/>
  <c r="F33" i="68"/>
  <c r="E33" i="68"/>
  <c r="D33" i="68"/>
  <c r="G32" i="68"/>
  <c r="F32" i="68"/>
  <c r="E32" i="68"/>
  <c r="I32" i="68" s="1"/>
  <c r="D32" i="68"/>
  <c r="G31" i="68"/>
  <c r="G30" i="68" s="1"/>
  <c r="F31" i="68"/>
  <c r="F30" i="68" s="1"/>
  <c r="E31" i="68"/>
  <c r="E30" i="68" s="1"/>
  <c r="D31" i="68"/>
  <c r="G29" i="68"/>
  <c r="F29" i="68"/>
  <c r="E29" i="68"/>
  <c r="I29" i="68" s="1"/>
  <c r="D29" i="68"/>
  <c r="H29" i="68" s="1"/>
  <c r="J29" i="68" s="1"/>
  <c r="H28" i="68"/>
  <c r="J28" i="68" s="1"/>
  <c r="G28" i="68"/>
  <c r="I28" i="68" s="1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D20" i="68" s="1"/>
  <c r="I22" i="68"/>
  <c r="G22" i="68"/>
  <c r="F22" i="68"/>
  <c r="E22" i="68"/>
  <c r="D22" i="68"/>
  <c r="G21" i="68"/>
  <c r="F21" i="68"/>
  <c r="E21" i="68"/>
  <c r="E20" i="68" s="1"/>
  <c r="D21" i="68"/>
  <c r="H21" i="68" s="1"/>
  <c r="J21" i="68" s="1"/>
  <c r="G18" i="68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F15" i="68"/>
  <c r="E15" i="68"/>
  <c r="D15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E8" i="68" s="1"/>
  <c r="E7" i="68" s="1"/>
  <c r="D9" i="68"/>
  <c r="D8" i="68" s="1"/>
  <c r="D7" i="68" s="1"/>
  <c r="F7" i="68" l="1"/>
  <c r="H9" i="68"/>
  <c r="I16" i="68"/>
  <c r="H32" i="68"/>
  <c r="J32" i="68" s="1"/>
  <c r="I58" i="68"/>
  <c r="E70" i="68"/>
  <c r="I84" i="68"/>
  <c r="I81" i="68" s="1"/>
  <c r="D146" i="68"/>
  <c r="G206" i="68"/>
  <c r="E279" i="68"/>
  <c r="H289" i="68"/>
  <c r="G100" i="68"/>
  <c r="I9" i="68"/>
  <c r="I8" i="68" s="1"/>
  <c r="E19" i="68"/>
  <c r="H23" i="68"/>
  <c r="J23" i="68" s="1"/>
  <c r="H67" i="68"/>
  <c r="J67" i="68" s="1"/>
  <c r="F70" i="68"/>
  <c r="I79" i="68"/>
  <c r="I88" i="68"/>
  <c r="E142" i="68"/>
  <c r="I143" i="68"/>
  <c r="E347" i="68"/>
  <c r="I23" i="68"/>
  <c r="I26" i="68"/>
  <c r="I25" i="68" s="1"/>
  <c r="I19" i="68" s="1"/>
  <c r="E62" i="68"/>
  <c r="G70" i="68"/>
  <c r="H79" i="68"/>
  <c r="J79" i="68" s="1"/>
  <c r="H85" i="68"/>
  <c r="J85" i="68" s="1"/>
  <c r="I135" i="68"/>
  <c r="F138" i="68"/>
  <c r="F122" i="68" s="1"/>
  <c r="E246" i="68"/>
  <c r="F288" i="68"/>
  <c r="F287" i="68" s="1"/>
  <c r="F306" i="68"/>
  <c r="I354" i="68"/>
  <c r="I124" i="68"/>
  <c r="E123" i="68"/>
  <c r="H55" i="68"/>
  <c r="J55" i="68" s="1"/>
  <c r="H68" i="68"/>
  <c r="J68" i="68" s="1"/>
  <c r="I71" i="68"/>
  <c r="H105" i="68"/>
  <c r="J105" i="68" s="1"/>
  <c r="D129" i="68"/>
  <c r="H156" i="68"/>
  <c r="J156" i="68" s="1"/>
  <c r="D155" i="68"/>
  <c r="F338" i="68"/>
  <c r="D46" i="68"/>
  <c r="D45" i="68" s="1"/>
  <c r="G57" i="68"/>
  <c r="F100" i="68"/>
  <c r="I105" i="68"/>
  <c r="D293" i="68"/>
  <c r="H336" i="68"/>
  <c r="J336" i="68" s="1"/>
  <c r="I355" i="68"/>
  <c r="G357" i="68"/>
  <c r="I361" i="68"/>
  <c r="E187" i="73"/>
  <c r="G8" i="68"/>
  <c r="G7" i="68" s="1"/>
  <c r="D14" i="68"/>
  <c r="I21" i="68"/>
  <c r="I20" i="68" s="1"/>
  <c r="D35" i="68"/>
  <c r="G52" i="68"/>
  <c r="D57" i="68"/>
  <c r="F94" i="68"/>
  <c r="I125" i="68"/>
  <c r="I130" i="68"/>
  <c r="E129" i="68"/>
  <c r="E122" i="68" s="1"/>
  <c r="I147" i="68"/>
  <c r="F275" i="68"/>
  <c r="F274" i="68" s="1"/>
  <c r="H277" i="68"/>
  <c r="J277" i="68" s="1"/>
  <c r="F325" i="68"/>
  <c r="E372" i="68"/>
  <c r="I373" i="68"/>
  <c r="I372" i="68" s="1"/>
  <c r="E14" i="68"/>
  <c r="H22" i="68"/>
  <c r="J22" i="68" s="1"/>
  <c r="E35" i="68"/>
  <c r="F46" i="68"/>
  <c r="F45" i="68" s="1"/>
  <c r="I50" i="68"/>
  <c r="E86" i="68"/>
  <c r="G95" i="68"/>
  <c r="G94" i="68" s="1"/>
  <c r="H118" i="68"/>
  <c r="D117" i="68"/>
  <c r="G155" i="68"/>
  <c r="G154" i="68" s="1"/>
  <c r="I191" i="68"/>
  <c r="F14" i="68"/>
  <c r="D25" i="68"/>
  <c r="D19" i="68" s="1"/>
  <c r="D6" i="68" s="1"/>
  <c r="H39" i="68"/>
  <c r="J39" i="68" s="1"/>
  <c r="G46" i="68"/>
  <c r="I72" i="68"/>
  <c r="E100" i="68"/>
  <c r="G181" i="68"/>
  <c r="F193" i="68"/>
  <c r="H253" i="68"/>
  <c r="J253" i="68" s="1"/>
  <c r="H282" i="68"/>
  <c r="G284" i="68"/>
  <c r="F113" i="68"/>
  <c r="G14" i="68"/>
  <c r="I18" i="68"/>
  <c r="D30" i="68"/>
  <c r="H58" i="68"/>
  <c r="H64" i="68"/>
  <c r="J64" i="68" s="1"/>
  <c r="I69" i="68"/>
  <c r="I78" i="68"/>
  <c r="I70" i="68" s="1"/>
  <c r="D81" i="68"/>
  <c r="H87" i="68"/>
  <c r="I97" i="68"/>
  <c r="I103" i="68"/>
  <c r="I106" i="68"/>
  <c r="F175" i="68"/>
  <c r="H176" i="68"/>
  <c r="J176" i="68" s="1"/>
  <c r="I227" i="68"/>
  <c r="F266" i="68"/>
  <c r="E281" i="68"/>
  <c r="G293" i="68"/>
  <c r="I294" i="68"/>
  <c r="I293" i="68" s="1"/>
  <c r="H313" i="68"/>
  <c r="J313" i="68" s="1"/>
  <c r="I31" i="68"/>
  <c r="I30" i="68" s="1"/>
  <c r="H37" i="68"/>
  <c r="J37" i="68" s="1"/>
  <c r="H51" i="68"/>
  <c r="J51" i="68" s="1"/>
  <c r="I64" i="68"/>
  <c r="H73" i="68"/>
  <c r="J73" i="68" s="1"/>
  <c r="H76" i="68"/>
  <c r="J76" i="68" s="1"/>
  <c r="I87" i="68"/>
  <c r="H103" i="68"/>
  <c r="J103" i="68" s="1"/>
  <c r="D134" i="68"/>
  <c r="F155" i="68"/>
  <c r="F154" i="68" s="1"/>
  <c r="H157" i="68"/>
  <c r="J157" i="68" s="1"/>
  <c r="H241" i="68"/>
  <c r="J241" i="68" s="1"/>
  <c r="H324" i="68"/>
  <c r="J324" i="68" s="1"/>
  <c r="I128" i="68"/>
  <c r="H141" i="68"/>
  <c r="J141" i="68" s="1"/>
  <c r="H144" i="68"/>
  <c r="J144" i="68" s="1"/>
  <c r="I160" i="68"/>
  <c r="H169" i="68"/>
  <c r="J169" i="68" s="1"/>
  <c r="I172" i="68"/>
  <c r="I170" i="68" s="1"/>
  <c r="E189" i="68"/>
  <c r="D215" i="68"/>
  <c r="G220" i="68"/>
  <c r="E225" i="68"/>
  <c r="F228" i="68"/>
  <c r="I241" i="68"/>
  <c r="F246" i="68"/>
  <c r="I253" i="68"/>
  <c r="I257" i="68"/>
  <c r="I259" i="68"/>
  <c r="H286" i="68"/>
  <c r="J286" i="68" s="1"/>
  <c r="F299" i="68"/>
  <c r="D311" i="68"/>
  <c r="I317" i="68"/>
  <c r="G320" i="68"/>
  <c r="H328" i="68"/>
  <c r="J328" i="68" s="1"/>
  <c r="I340" i="68"/>
  <c r="H376" i="68"/>
  <c r="J376" i="68" s="1"/>
  <c r="H380" i="68"/>
  <c r="J380" i="68" s="1"/>
  <c r="I392" i="68"/>
  <c r="I417" i="68"/>
  <c r="H420" i="68"/>
  <c r="J420" i="68" s="1"/>
  <c r="I426" i="68"/>
  <c r="D94" i="67"/>
  <c r="E287" i="67"/>
  <c r="E19" i="51"/>
  <c r="E6" i="51" s="1"/>
  <c r="E165" i="70"/>
  <c r="D200" i="70"/>
  <c r="D200" i="72"/>
  <c r="E274" i="72"/>
  <c r="E113" i="73"/>
  <c r="E274" i="73"/>
  <c r="E274" i="74"/>
  <c r="D165" i="77"/>
  <c r="D45" i="78"/>
  <c r="E122" i="78"/>
  <c r="E44" i="78" s="1"/>
  <c r="D188" i="78"/>
  <c r="E200" i="79"/>
  <c r="E187" i="79" s="1"/>
  <c r="D122" i="81"/>
  <c r="E200" i="81"/>
  <c r="D245" i="81"/>
  <c r="D113" i="82"/>
  <c r="D245" i="82"/>
  <c r="D371" i="82"/>
  <c r="E108" i="68"/>
  <c r="I112" i="68"/>
  <c r="E117" i="68"/>
  <c r="E113" i="68" s="1"/>
  <c r="G123" i="68"/>
  <c r="G129" i="68"/>
  <c r="I141" i="68"/>
  <c r="I144" i="68"/>
  <c r="I142" i="68" s="1"/>
  <c r="H179" i="68"/>
  <c r="J179" i="68" s="1"/>
  <c r="H185" i="68"/>
  <c r="J185" i="68" s="1"/>
  <c r="I212" i="68"/>
  <c r="H219" i="68"/>
  <c r="J219" i="68" s="1"/>
  <c r="F225" i="68"/>
  <c r="I247" i="68"/>
  <c r="D266" i="68"/>
  <c r="I272" i="68"/>
  <c r="E275" i="68"/>
  <c r="E274" i="68" s="1"/>
  <c r="H280" i="68"/>
  <c r="H279" i="68" s="1"/>
  <c r="J279" i="68" s="1"/>
  <c r="I282" i="68"/>
  <c r="I281" i="68" s="1"/>
  <c r="I286" i="68"/>
  <c r="I284" i="68" s="1"/>
  <c r="H291" i="68"/>
  <c r="J291" i="68" s="1"/>
  <c r="I301" i="68"/>
  <c r="E306" i="68"/>
  <c r="H315" i="68"/>
  <c r="J315" i="68" s="1"/>
  <c r="H322" i="68"/>
  <c r="J322" i="68" s="1"/>
  <c r="I328" i="68"/>
  <c r="H337" i="68"/>
  <c r="J337" i="68" s="1"/>
  <c r="H340" i="68"/>
  <c r="J340" i="68" s="1"/>
  <c r="I376" i="68"/>
  <c r="D385" i="68"/>
  <c r="H390" i="68"/>
  <c r="J390" i="68" s="1"/>
  <c r="E395" i="68"/>
  <c r="H399" i="68"/>
  <c r="J399" i="68" s="1"/>
  <c r="I404" i="68"/>
  <c r="D410" i="68"/>
  <c r="D45" i="51"/>
  <c r="D94" i="69"/>
  <c r="D122" i="70"/>
  <c r="E7" i="71"/>
  <c r="E6" i="71" s="1"/>
  <c r="E154" i="72"/>
  <c r="E245" i="72"/>
  <c r="E245" i="73"/>
  <c r="E371" i="73"/>
  <c r="D56" i="76"/>
  <c r="E200" i="77"/>
  <c r="D122" i="79"/>
  <c r="D113" i="80"/>
  <c r="D165" i="82"/>
  <c r="D274" i="67"/>
  <c r="E371" i="67"/>
  <c r="E371" i="51"/>
  <c r="E245" i="69"/>
  <c r="E244" i="69" s="1"/>
  <c r="E200" i="71"/>
  <c r="D287" i="72"/>
  <c r="D244" i="72" s="1"/>
  <c r="E56" i="74"/>
  <c r="E287" i="76"/>
  <c r="E244" i="76" s="1"/>
  <c r="E165" i="77"/>
  <c r="D19" i="78"/>
  <c r="D287" i="78"/>
  <c r="D287" i="80"/>
  <c r="D200" i="82"/>
  <c r="D187" i="82" s="1"/>
  <c r="H110" i="68"/>
  <c r="J110" i="68" s="1"/>
  <c r="I120" i="68"/>
  <c r="I117" i="68" s="1"/>
  <c r="D142" i="68"/>
  <c r="I148" i="68"/>
  <c r="I158" i="68"/>
  <c r="H167" i="68"/>
  <c r="D201" i="68"/>
  <c r="H204" i="68"/>
  <c r="J204" i="68" s="1"/>
  <c r="H208" i="68"/>
  <c r="J208" i="68" s="1"/>
  <c r="H213" i="68"/>
  <c r="J213" i="68" s="1"/>
  <c r="I230" i="68"/>
  <c r="H242" i="68"/>
  <c r="J242" i="68" s="1"/>
  <c r="H248" i="68"/>
  <c r="J248" i="68" s="1"/>
  <c r="F254" i="68"/>
  <c r="H264" i="68"/>
  <c r="J264" i="68" s="1"/>
  <c r="G266" i="68"/>
  <c r="H273" i="68"/>
  <c r="J273" i="68" s="1"/>
  <c r="H283" i="68"/>
  <c r="J283" i="68" s="1"/>
  <c r="I302" i="68"/>
  <c r="H305" i="68"/>
  <c r="J305" i="68" s="1"/>
  <c r="H309" i="68"/>
  <c r="J309" i="68" s="1"/>
  <c r="H326" i="68"/>
  <c r="H329" i="68"/>
  <c r="J329" i="68" s="1"/>
  <c r="I341" i="68"/>
  <c r="H346" i="68"/>
  <c r="J346" i="68" s="1"/>
  <c r="G352" i="68"/>
  <c r="I390" i="68"/>
  <c r="H393" i="68"/>
  <c r="J393" i="68" s="1"/>
  <c r="I402" i="68"/>
  <c r="I414" i="68"/>
  <c r="E94" i="51"/>
  <c r="E122" i="69"/>
  <c r="D113" i="71"/>
  <c r="E113" i="72"/>
  <c r="D19" i="73"/>
  <c r="D94" i="73"/>
  <c r="E200" i="73"/>
  <c r="E154" i="74"/>
  <c r="D122" i="75"/>
  <c r="D44" i="75" s="1"/>
  <c r="E200" i="75"/>
  <c r="D245" i="75"/>
  <c r="E7" i="76"/>
  <c r="E6" i="76" s="1"/>
  <c r="E56" i="76"/>
  <c r="E56" i="77"/>
  <c r="D122" i="77"/>
  <c r="E287" i="77"/>
  <c r="D371" i="77"/>
  <c r="D245" i="78"/>
  <c r="E287" i="78"/>
  <c r="D56" i="79"/>
  <c r="E19" i="80"/>
  <c r="E6" i="80" s="1"/>
  <c r="D56" i="80"/>
  <c r="E113" i="80"/>
  <c r="E200" i="80"/>
  <c r="D6" i="82"/>
  <c r="H191" i="68"/>
  <c r="J191" i="68" s="1"/>
  <c r="D220" i="68"/>
  <c r="H223" i="68"/>
  <c r="J223" i="68" s="1"/>
  <c r="H230" i="68"/>
  <c r="J230" i="68" s="1"/>
  <c r="D239" i="68"/>
  <c r="G245" i="68"/>
  <c r="G254" i="68"/>
  <c r="I283" i="68"/>
  <c r="H302" i="68"/>
  <c r="J302" i="68" s="1"/>
  <c r="H316" i="68"/>
  <c r="J316" i="68" s="1"/>
  <c r="H323" i="68"/>
  <c r="J323" i="68" s="1"/>
  <c r="I346" i="68"/>
  <c r="F347" i="68"/>
  <c r="H369" i="68"/>
  <c r="J369" i="68" s="1"/>
  <c r="H377" i="68"/>
  <c r="J377" i="68" s="1"/>
  <c r="D188" i="67"/>
  <c r="D187" i="67" s="1"/>
  <c r="D245" i="67"/>
  <c r="E56" i="51"/>
  <c r="E44" i="51" s="1"/>
  <c r="D245" i="51"/>
  <c r="D6" i="69"/>
  <c r="E287" i="70"/>
  <c r="E244" i="70" s="1"/>
  <c r="D19" i="72"/>
  <c r="E45" i="73"/>
  <c r="E94" i="73"/>
  <c r="D7" i="76"/>
  <c r="D6" i="76" s="1"/>
  <c r="E19" i="77"/>
  <c r="E200" i="78"/>
  <c r="E187" i="78" s="1"/>
  <c r="E56" i="79"/>
  <c r="E44" i="79" s="1"/>
  <c r="D19" i="80"/>
  <c r="D6" i="80" s="1"/>
  <c r="D274" i="80"/>
  <c r="E371" i="80"/>
  <c r="E19" i="81"/>
  <c r="E165" i="81"/>
  <c r="D200" i="81"/>
  <c r="E19" i="82"/>
  <c r="D45" i="82"/>
  <c r="D94" i="82"/>
  <c r="E122" i="82"/>
  <c r="F395" i="68"/>
  <c r="E245" i="51"/>
  <c r="E56" i="71"/>
  <c r="D122" i="71"/>
  <c r="E287" i="71"/>
  <c r="D371" i="71"/>
  <c r="D245" i="72"/>
  <c r="E287" i="72"/>
  <c r="E187" i="76"/>
  <c r="D6" i="78"/>
  <c r="E287" i="79"/>
  <c r="E122" i="80"/>
  <c r="D56" i="81"/>
  <c r="D287" i="81"/>
  <c r="G114" i="68"/>
  <c r="G113" i="68" s="1"/>
  <c r="H133" i="68"/>
  <c r="J133" i="68" s="1"/>
  <c r="H136" i="68"/>
  <c r="J136" i="68" s="1"/>
  <c r="G138" i="68"/>
  <c r="F142" i="68"/>
  <c r="H163" i="68"/>
  <c r="J163" i="68" s="1"/>
  <c r="G166" i="68"/>
  <c r="G165" i="68" s="1"/>
  <c r="G193" i="68"/>
  <c r="I204" i="68"/>
  <c r="I217" i="68"/>
  <c r="H231" i="68"/>
  <c r="J231" i="68" s="1"/>
  <c r="I235" i="68"/>
  <c r="E249" i="68"/>
  <c r="E245" i="68" s="1"/>
  <c r="F261" i="68"/>
  <c r="G261" i="68"/>
  <c r="H278" i="68"/>
  <c r="J278" i="68" s="1"/>
  <c r="H295" i="68"/>
  <c r="J295" i="68" s="1"/>
  <c r="H303" i="68"/>
  <c r="J303" i="68" s="1"/>
  <c r="G395" i="68"/>
  <c r="F410" i="68"/>
  <c r="D200" i="67"/>
  <c r="D7" i="51"/>
  <c r="D274" i="69"/>
  <c r="E56" i="70"/>
  <c r="D188" i="70"/>
  <c r="D187" i="70" s="1"/>
  <c r="E122" i="71"/>
  <c r="D122" i="72"/>
  <c r="E200" i="72"/>
  <c r="E187" i="72" s="1"/>
  <c r="D371" i="72"/>
  <c r="E56" i="73"/>
  <c r="D19" i="74"/>
  <c r="D6" i="74" s="1"/>
  <c r="D287" i="74"/>
  <c r="E122" i="77"/>
  <c r="E6" i="78"/>
  <c r="D371" i="78"/>
  <c r="D188" i="79"/>
  <c r="E56" i="81"/>
  <c r="E44" i="81" s="1"/>
  <c r="E122" i="81"/>
  <c r="E245" i="81"/>
  <c r="E244" i="81" s="1"/>
  <c r="D56" i="82"/>
  <c r="H111" i="68"/>
  <c r="J111" i="68" s="1"/>
  <c r="H116" i="68"/>
  <c r="J116" i="68" s="1"/>
  <c r="H119" i="68"/>
  <c r="J119" i="68" s="1"/>
  <c r="I133" i="68"/>
  <c r="I136" i="68"/>
  <c r="H140" i="68"/>
  <c r="J140" i="68" s="1"/>
  <c r="G142" i="68"/>
  <c r="D149" i="68"/>
  <c r="I163" i="68"/>
  <c r="H168" i="68"/>
  <c r="J168" i="68" s="1"/>
  <c r="I171" i="68"/>
  <c r="H174" i="68"/>
  <c r="J174" i="68" s="1"/>
  <c r="H184" i="68"/>
  <c r="J184" i="68" s="1"/>
  <c r="H192" i="68"/>
  <c r="J192" i="68" s="1"/>
  <c r="H196" i="68"/>
  <c r="J196" i="68" s="1"/>
  <c r="H214" i="68"/>
  <c r="J214" i="68" s="1"/>
  <c r="I224" i="68"/>
  <c r="I231" i="68"/>
  <c r="D234" i="68"/>
  <c r="D233" i="68" s="1"/>
  <c r="G239" i="68"/>
  <c r="F249" i="68"/>
  <c r="F245" i="68" s="1"/>
  <c r="F244" i="68" s="1"/>
  <c r="G249" i="68"/>
  <c r="D275" i="68"/>
  <c r="I295" i="68"/>
  <c r="I303" i="68"/>
  <c r="H310" i="68"/>
  <c r="J310" i="68" s="1"/>
  <c r="H332" i="68"/>
  <c r="J332" i="68" s="1"/>
  <c r="I339" i="68"/>
  <c r="I342" i="68"/>
  <c r="H353" i="68"/>
  <c r="J353" i="68" s="1"/>
  <c r="F405" i="68"/>
  <c r="D165" i="67"/>
  <c r="E274" i="67"/>
  <c r="E287" i="51"/>
  <c r="D154" i="69"/>
  <c r="D7" i="70"/>
  <c r="D6" i="70" s="1"/>
  <c r="E187" i="70"/>
  <c r="D274" i="70"/>
  <c r="E45" i="71"/>
  <c r="E274" i="71"/>
  <c r="D7" i="72"/>
  <c r="D6" i="72" s="1"/>
  <c r="E371" i="72"/>
  <c r="D154" i="73"/>
  <c r="E287" i="73"/>
  <c r="E244" i="73" s="1"/>
  <c r="E19" i="74"/>
  <c r="E6" i="74" s="1"/>
  <c r="D56" i="74"/>
  <c r="E200" i="74"/>
  <c r="D122" i="76"/>
  <c r="E245" i="77"/>
  <c r="E274" i="79"/>
  <c r="E274" i="80"/>
  <c r="D371" i="81"/>
  <c r="E287" i="82"/>
  <c r="I111" i="68"/>
  <c r="I116" i="68"/>
  <c r="I140" i="68"/>
  <c r="E149" i="68"/>
  <c r="H153" i="68"/>
  <c r="J153" i="68" s="1"/>
  <c r="I157" i="68"/>
  <c r="D161" i="68"/>
  <c r="D154" i="68" s="1"/>
  <c r="I174" i="68"/>
  <c r="H178" i="68"/>
  <c r="J178" i="68" s="1"/>
  <c r="I184" i="68"/>
  <c r="I214" i="68"/>
  <c r="H224" i="68"/>
  <c r="J224" i="68" s="1"/>
  <c r="E234" i="68"/>
  <c r="E233" i="68" s="1"/>
  <c r="I285" i="68"/>
  <c r="I310" i="68"/>
  <c r="I327" i="68"/>
  <c r="I353" i="68"/>
  <c r="H359" i="68"/>
  <c r="J359" i="68" s="1"/>
  <c r="H370" i="68"/>
  <c r="J370" i="68" s="1"/>
  <c r="I386" i="68"/>
  <c r="H389" i="68"/>
  <c r="J389" i="68" s="1"/>
  <c r="I394" i="68"/>
  <c r="I398" i="68"/>
  <c r="H401" i="68"/>
  <c r="J401" i="68" s="1"/>
  <c r="H413" i="68"/>
  <c r="J413" i="68" s="1"/>
  <c r="G415" i="68"/>
  <c r="D19" i="67"/>
  <c r="D6" i="67" s="1"/>
  <c r="D113" i="51"/>
  <c r="E200" i="69"/>
  <c r="D113" i="70"/>
  <c r="D274" i="71"/>
  <c r="E7" i="72"/>
  <c r="E6" i="72" s="1"/>
  <c r="D7" i="73"/>
  <c r="E154" i="73"/>
  <c r="D122" i="74"/>
  <c r="E371" i="74"/>
  <c r="E165" i="75"/>
  <c r="D200" i="75"/>
  <c r="D187" i="75" s="1"/>
  <c r="E165" i="76"/>
  <c r="E44" i="76" s="1"/>
  <c r="E154" i="77"/>
  <c r="E44" i="77" s="1"/>
  <c r="D245" i="77"/>
  <c r="D287" i="77"/>
  <c r="E113" i="79"/>
  <c r="E245" i="79"/>
  <c r="D154" i="82"/>
  <c r="E245" i="67"/>
  <c r="E165" i="51"/>
  <c r="D200" i="51"/>
  <c r="D187" i="51" s="1"/>
  <c r="E245" i="71"/>
  <c r="E244" i="71" s="1"/>
  <c r="E6" i="73"/>
  <c r="D187" i="73"/>
  <c r="E122" i="74"/>
  <c r="E44" i="74" s="1"/>
  <c r="D56" i="75"/>
  <c r="E94" i="75"/>
  <c r="E44" i="75" s="1"/>
  <c r="D200" i="78"/>
  <c r="E274" i="78"/>
  <c r="E7" i="79"/>
  <c r="E6" i="79" s="1"/>
  <c r="E94" i="80"/>
  <c r="E44" i="80" s="1"/>
  <c r="E188" i="80"/>
  <c r="E187" i="80" s="1"/>
  <c r="E245" i="80"/>
  <c r="E244" i="80" s="1"/>
  <c r="E287" i="80"/>
  <c r="E56" i="82"/>
  <c r="E44" i="82" s="1"/>
  <c r="E187" i="69"/>
  <c r="E187" i="71"/>
  <c r="E244" i="75"/>
  <c r="E6" i="77"/>
  <c r="E187" i="77"/>
  <c r="H327" i="68"/>
  <c r="I396" i="68"/>
  <c r="J425" i="68"/>
  <c r="I59" i="68"/>
  <c r="I57" i="68" s="1"/>
  <c r="G45" i="68"/>
  <c r="E45" i="67"/>
  <c r="E44" i="67" s="1"/>
  <c r="I54" i="68"/>
  <c r="I52" i="68" s="1"/>
  <c r="E52" i="68"/>
  <c r="E56" i="69"/>
  <c r="E56" i="68"/>
  <c r="E45" i="68"/>
  <c r="E45" i="69"/>
  <c r="I47" i="68"/>
  <c r="I46" i="68" s="1"/>
  <c r="E6" i="69"/>
  <c r="E6" i="68"/>
  <c r="E6" i="67"/>
  <c r="G20" i="68"/>
  <c r="I100" i="68"/>
  <c r="J63" i="68"/>
  <c r="I129" i="68"/>
  <c r="I39" i="68"/>
  <c r="I62" i="68"/>
  <c r="H146" i="68"/>
  <c r="J146" i="68" s="1"/>
  <c r="J147" i="68"/>
  <c r="H25" i="68"/>
  <c r="J25" i="68" s="1"/>
  <c r="J26" i="68"/>
  <c r="H57" i="68"/>
  <c r="J58" i="68"/>
  <c r="H8" i="68"/>
  <c r="J87" i="68"/>
  <c r="H86" i="68"/>
  <c r="J86" i="68" s="1"/>
  <c r="G122" i="68"/>
  <c r="F56" i="68"/>
  <c r="I86" i="68"/>
  <c r="H134" i="68"/>
  <c r="J134" i="68" s="1"/>
  <c r="J135" i="68"/>
  <c r="J151" i="68"/>
  <c r="H149" i="68"/>
  <c r="J149" i="68" s="1"/>
  <c r="G56" i="68"/>
  <c r="H117" i="68"/>
  <c r="J117" i="68" s="1"/>
  <c r="J118" i="68"/>
  <c r="J42" i="68"/>
  <c r="H40" i="68"/>
  <c r="J40" i="68" s="1"/>
  <c r="H81" i="68"/>
  <c r="J81" i="68" s="1"/>
  <c r="J82" i="68"/>
  <c r="H166" i="68"/>
  <c r="J167" i="68"/>
  <c r="J130" i="68"/>
  <c r="J143" i="68"/>
  <c r="H142" i="68"/>
  <c r="J142" i="68" s="1"/>
  <c r="I166" i="68"/>
  <c r="D62" i="68"/>
  <c r="D56" i="68" s="1"/>
  <c r="D86" i="68"/>
  <c r="E206" i="68"/>
  <c r="I207" i="68"/>
  <c r="I206" i="68" s="1"/>
  <c r="H281" i="68"/>
  <c r="J281" i="68" s="1"/>
  <c r="J282" i="68"/>
  <c r="G299" i="68"/>
  <c r="F62" i="68"/>
  <c r="F86" i="68"/>
  <c r="H96" i="68"/>
  <c r="D100" i="68"/>
  <c r="D94" i="68" s="1"/>
  <c r="H132" i="68"/>
  <c r="J132" i="68" s="1"/>
  <c r="I137" i="68"/>
  <c r="I156" i="68"/>
  <c r="H162" i="68"/>
  <c r="D175" i="68"/>
  <c r="E181" i="68"/>
  <c r="F189" i="68"/>
  <c r="F188" i="68" s="1"/>
  <c r="E193" i="68"/>
  <c r="E188" i="68" s="1"/>
  <c r="I194" i="68"/>
  <c r="H201" i="68"/>
  <c r="J202" i="68"/>
  <c r="D187" i="69"/>
  <c r="D187" i="72"/>
  <c r="G325" i="68"/>
  <c r="I326" i="68"/>
  <c r="J9" i="68"/>
  <c r="F20" i="68"/>
  <c r="F19" i="68" s="1"/>
  <c r="F6" i="68" s="1"/>
  <c r="I96" i="68"/>
  <c r="I95" i="68" s="1"/>
  <c r="J101" i="68"/>
  <c r="H115" i="68"/>
  <c r="H127" i="68"/>
  <c r="H139" i="68"/>
  <c r="I162" i="68"/>
  <c r="I161" i="68" s="1"/>
  <c r="E175" i="68"/>
  <c r="I176" i="68"/>
  <c r="I175" i="68" s="1"/>
  <c r="G228" i="68"/>
  <c r="I229" i="68"/>
  <c r="E239" i="68"/>
  <c r="F293" i="68"/>
  <c r="G25" i="68"/>
  <c r="E95" i="68"/>
  <c r="D114" i="68"/>
  <c r="D113" i="68" s="1"/>
  <c r="I115" i="68"/>
  <c r="I114" i="68" s="1"/>
  <c r="D126" i="68"/>
  <c r="I127" i="68"/>
  <c r="I126" i="68" s="1"/>
  <c r="D138" i="68"/>
  <c r="I139" i="68"/>
  <c r="H164" i="68"/>
  <c r="J164" i="68" s="1"/>
  <c r="F201" i="68"/>
  <c r="F200" i="68" s="1"/>
  <c r="G215" i="68"/>
  <c r="D297" i="68"/>
  <c r="H298" i="68"/>
  <c r="D244" i="67"/>
  <c r="D244" i="78"/>
  <c r="D122" i="82"/>
  <c r="D44" i="82" s="1"/>
  <c r="E170" i="68"/>
  <c r="D225" i="68"/>
  <c r="H226" i="68"/>
  <c r="H20" i="68"/>
  <c r="H159" i="68"/>
  <c r="J159" i="68" s="1"/>
  <c r="I182" i="68"/>
  <c r="I181" i="68" s="1"/>
  <c r="H190" i="68"/>
  <c r="D193" i="68"/>
  <c r="H195" i="68"/>
  <c r="J195" i="68" s="1"/>
  <c r="D237" i="68"/>
  <c r="H238" i="68"/>
  <c r="J280" i="68"/>
  <c r="H293" i="68"/>
  <c r="J293" i="68" s="1"/>
  <c r="J294" i="68"/>
  <c r="D306" i="68"/>
  <c r="F320" i="68"/>
  <c r="H321" i="68"/>
  <c r="D347" i="68"/>
  <c r="H348" i="68"/>
  <c r="H15" i="68"/>
  <c r="H52" i="68"/>
  <c r="J52" i="68" s="1"/>
  <c r="H124" i="68"/>
  <c r="I159" i="68"/>
  <c r="E161" i="68"/>
  <c r="E154" i="68" s="1"/>
  <c r="H183" i="68"/>
  <c r="J183" i="68" s="1"/>
  <c r="I195" i="68"/>
  <c r="I202" i="68"/>
  <c r="I201" i="68" s="1"/>
  <c r="E215" i="68"/>
  <c r="E288" i="68"/>
  <c r="D249" i="68"/>
  <c r="H250" i="68"/>
  <c r="I15" i="68"/>
  <c r="I14" i="68" s="1"/>
  <c r="H47" i="68"/>
  <c r="H71" i="68"/>
  <c r="D170" i="68"/>
  <c r="D165" i="68" s="1"/>
  <c r="H171" i="68"/>
  <c r="H415" i="68"/>
  <c r="J415" i="68" s="1"/>
  <c r="J416" i="68"/>
  <c r="G189" i="68"/>
  <c r="G188" i="68" s="1"/>
  <c r="I192" i="68"/>
  <c r="D284" i="68"/>
  <c r="D274" i="68" s="1"/>
  <c r="G288" i="68"/>
  <c r="I289" i="68"/>
  <c r="I288" i="68" s="1"/>
  <c r="H12" i="68"/>
  <c r="H36" i="68"/>
  <c r="I41" i="68"/>
  <c r="I40" i="68" s="1"/>
  <c r="H109" i="68"/>
  <c r="I150" i="68"/>
  <c r="I149" i="68" s="1"/>
  <c r="F181" i="68"/>
  <c r="F165" i="68" s="1"/>
  <c r="I190" i="68"/>
  <c r="D245" i="68"/>
  <c r="H288" i="68"/>
  <c r="G311" i="68"/>
  <c r="D261" i="68"/>
  <c r="H262" i="68"/>
  <c r="I12" i="68"/>
  <c r="I11" i="68" s="1"/>
  <c r="I7" i="68" s="1"/>
  <c r="H31" i="68"/>
  <c r="I36" i="68"/>
  <c r="I35" i="68" s="1"/>
  <c r="I109" i="68"/>
  <c r="G201" i="68"/>
  <c r="F234" i="68"/>
  <c r="F233" i="68" s="1"/>
  <c r="E254" i="68"/>
  <c r="I255" i="68"/>
  <c r="I254" i="68" s="1"/>
  <c r="E266" i="68"/>
  <c r="I267" i="68"/>
  <c r="I266" i="68" s="1"/>
  <c r="G275" i="68"/>
  <c r="G274" i="68" s="1"/>
  <c r="H356" i="68"/>
  <c r="J356" i="68" s="1"/>
  <c r="F352" i="68"/>
  <c r="D187" i="81"/>
  <c r="D188" i="68"/>
  <c r="H175" i="68"/>
  <c r="J175" i="68" s="1"/>
  <c r="H193" i="68"/>
  <c r="J193" i="68" s="1"/>
  <c r="D206" i="68"/>
  <c r="H207" i="68"/>
  <c r="E325" i="68"/>
  <c r="E284" i="68"/>
  <c r="E338" i="68"/>
  <c r="I356" i="68"/>
  <c r="I352" i="68" s="1"/>
  <c r="I381" i="68"/>
  <c r="J386" i="68"/>
  <c r="D6" i="73"/>
  <c r="E385" i="68"/>
  <c r="I387" i="68"/>
  <c r="E410" i="68"/>
  <c r="I411" i="68"/>
  <c r="I410" i="68" s="1"/>
  <c r="D244" i="51"/>
  <c r="D245" i="70"/>
  <c r="E44" i="72"/>
  <c r="D287" i="76"/>
  <c r="D228" i="68"/>
  <c r="D288" i="68"/>
  <c r="D287" i="68" s="1"/>
  <c r="E293" i="68"/>
  <c r="D325" i="68"/>
  <c r="I397" i="68"/>
  <c r="E244" i="51"/>
  <c r="D287" i="69"/>
  <c r="E44" i="71"/>
  <c r="E244" i="72"/>
  <c r="J229" i="68"/>
  <c r="I236" i="68"/>
  <c r="I234" i="68" s="1"/>
  <c r="I233" i="68" s="1"/>
  <c r="I248" i="68"/>
  <c r="I246" i="68" s="1"/>
  <c r="H255" i="68"/>
  <c r="H267" i="68"/>
  <c r="J289" i="68"/>
  <c r="I308" i="68"/>
  <c r="I321" i="68"/>
  <c r="I320" i="68" s="1"/>
  <c r="I344" i="68"/>
  <c r="I338" i="68" s="1"/>
  <c r="D374" i="68"/>
  <c r="D405" i="68"/>
  <c r="H406" i="68"/>
  <c r="D122" i="67"/>
  <c r="D6" i="51"/>
  <c r="E187" i="51"/>
  <c r="E44" i="70"/>
  <c r="D165" i="72"/>
  <c r="D274" i="74"/>
  <c r="E187" i="75"/>
  <c r="D200" i="77"/>
  <c r="D287" i="79"/>
  <c r="D244" i="79" s="1"/>
  <c r="D200" i="80"/>
  <c r="D187" i="80" s="1"/>
  <c r="D357" i="68"/>
  <c r="H358" i="68"/>
  <c r="E374" i="68"/>
  <c r="E371" i="68" s="1"/>
  <c r="I375" i="68"/>
  <c r="H388" i="68"/>
  <c r="J388" i="68" s="1"/>
  <c r="D395" i="68"/>
  <c r="H396" i="68"/>
  <c r="E405" i="68"/>
  <c r="H412" i="68"/>
  <c r="J412" i="68" s="1"/>
  <c r="D371" i="69"/>
  <c r="D94" i="70"/>
  <c r="D44" i="70" s="1"/>
  <c r="D94" i="71"/>
  <c r="D188" i="71"/>
  <c r="D45" i="73"/>
  <c r="E6" i="75"/>
  <c r="D7" i="79"/>
  <c r="D6" i="79" s="1"/>
  <c r="H221" i="68"/>
  <c r="I226" i="68"/>
  <c r="I225" i="68" s="1"/>
  <c r="I238" i="68"/>
  <c r="I237" i="68" s="1"/>
  <c r="I250" i="68"/>
  <c r="I262" i="68"/>
  <c r="I298" i="68"/>
  <c r="I297" i="68" s="1"/>
  <c r="D338" i="68"/>
  <c r="H339" i="68"/>
  <c r="D165" i="51"/>
  <c r="D56" i="72"/>
  <c r="D44" i="72" s="1"/>
  <c r="D244" i="74"/>
  <c r="D6" i="75"/>
  <c r="D274" i="76"/>
  <c r="D187" i="78"/>
  <c r="D44" i="81"/>
  <c r="H216" i="68"/>
  <c r="I221" i="68"/>
  <c r="I220" i="68" s="1"/>
  <c r="H240" i="68"/>
  <c r="H276" i="68"/>
  <c r="H300" i="68"/>
  <c r="H312" i="68"/>
  <c r="F357" i="68"/>
  <c r="G367" i="68"/>
  <c r="D371" i="68"/>
  <c r="G374" i="68"/>
  <c r="G371" i="68" s="1"/>
  <c r="D245" i="71"/>
  <c r="D244" i="71" s="1"/>
  <c r="D122" i="73"/>
  <c r="D245" i="76"/>
  <c r="D187" i="79"/>
  <c r="D244" i="81"/>
  <c r="E6" i="82"/>
  <c r="I216" i="68"/>
  <c r="I215" i="68" s="1"/>
  <c r="H235" i="68"/>
  <c r="I240" i="68"/>
  <c r="I239" i="68" s="1"/>
  <c r="H247" i="68"/>
  <c r="I252" i="68"/>
  <c r="I264" i="68"/>
  <c r="I276" i="68"/>
  <c r="I275" i="68" s="1"/>
  <c r="I300" i="68"/>
  <c r="I299" i="68" s="1"/>
  <c r="H307" i="68"/>
  <c r="I312" i="68"/>
  <c r="I311" i="68" s="1"/>
  <c r="H368" i="68"/>
  <c r="D56" i="67"/>
  <c r="E44" i="73"/>
  <c r="E187" i="74"/>
  <c r="D287" i="75"/>
  <c r="D244" i="75" s="1"/>
  <c r="E244" i="78"/>
  <c r="E311" i="68"/>
  <c r="I351" i="68"/>
  <c r="I347" i="68" s="1"/>
  <c r="D415" i="68"/>
  <c r="D44" i="69"/>
  <c r="D245" i="69"/>
  <c r="E6" i="70"/>
  <c r="D165" i="71"/>
  <c r="D56" i="73"/>
  <c r="E244" i="74"/>
  <c r="D122" i="80"/>
  <c r="E187" i="81"/>
  <c r="D287" i="82"/>
  <c r="H285" i="68"/>
  <c r="H333" i="68"/>
  <c r="J333" i="68" s="1"/>
  <c r="I369" i="68"/>
  <c r="F385" i="68"/>
  <c r="I399" i="68"/>
  <c r="E415" i="68"/>
  <c r="D122" i="51"/>
  <c r="D287" i="51"/>
  <c r="D19" i="71"/>
  <c r="D6" i="71" s="1"/>
  <c r="D113" i="74"/>
  <c r="D165" i="74"/>
  <c r="D371" i="75"/>
  <c r="D94" i="76"/>
  <c r="D44" i="76" s="1"/>
  <c r="D200" i="76"/>
  <c r="D187" i="76" s="1"/>
  <c r="D94" i="77"/>
  <c r="D188" i="77"/>
  <c r="D187" i="77" s="1"/>
  <c r="D274" i="77"/>
  <c r="D244" i="77" s="1"/>
  <c r="D94" i="78"/>
  <c r="D45" i="79"/>
  <c r="D165" i="79"/>
  <c r="E244" i="79"/>
  <c r="E6" i="81"/>
  <c r="H364" i="68"/>
  <c r="J364" i="68" s="1"/>
  <c r="F371" i="68"/>
  <c r="H394" i="68"/>
  <c r="J394" i="68" s="1"/>
  <c r="F415" i="68"/>
  <c r="D287" i="70"/>
  <c r="D200" i="71"/>
  <c r="D287" i="73"/>
  <c r="D244" i="73" s="1"/>
  <c r="D200" i="74"/>
  <c r="D187" i="74" s="1"/>
  <c r="D56" i="77"/>
  <c r="E244" i="77"/>
  <c r="D56" i="78"/>
  <c r="D44" i="78" s="1"/>
  <c r="D122" i="78"/>
  <c r="D154" i="80"/>
  <c r="D245" i="80"/>
  <c r="D244" i="80" s="1"/>
  <c r="D6" i="81"/>
  <c r="E244" i="82"/>
  <c r="D274" i="82"/>
  <c r="H397" i="68"/>
  <c r="J397" i="68" s="1"/>
  <c r="I368" i="68"/>
  <c r="J373" i="68"/>
  <c r="H375" i="68"/>
  <c r="H387" i="68"/>
  <c r="J387" i="68" s="1"/>
  <c r="H411" i="68"/>
  <c r="I416" i="68"/>
  <c r="I415" i="68" s="1"/>
  <c r="I358" i="68"/>
  <c r="I357" i="68" s="1"/>
  <c r="I406" i="68"/>
  <c r="I405" i="68" s="1"/>
  <c r="D44" i="74" l="1"/>
  <c r="D44" i="71"/>
  <c r="D122" i="68"/>
  <c r="I146" i="68"/>
  <c r="I274" i="68"/>
  <c r="I113" i="68"/>
  <c r="D44" i="80"/>
  <c r="I306" i="68"/>
  <c r="D200" i="68"/>
  <c r="D187" i="68" s="1"/>
  <c r="E94" i="68"/>
  <c r="H129" i="68"/>
  <c r="J129" i="68" s="1"/>
  <c r="G44" i="68"/>
  <c r="D44" i="51"/>
  <c r="G19" i="68"/>
  <c r="G6" i="68" s="1"/>
  <c r="H100" i="68"/>
  <c r="J100" i="68" s="1"/>
  <c r="H62" i="68"/>
  <c r="J62" i="68" s="1"/>
  <c r="J327" i="68"/>
  <c r="E244" i="67"/>
  <c r="D44" i="79"/>
  <c r="H371" i="68"/>
  <c r="J371" i="68" s="1"/>
  <c r="H352" i="68"/>
  <c r="J352" i="68" s="1"/>
  <c r="I385" i="68"/>
  <c r="H181" i="68"/>
  <c r="J181" i="68" s="1"/>
  <c r="H228" i="68"/>
  <c r="J228" i="68" s="1"/>
  <c r="E165" i="68"/>
  <c r="G200" i="68"/>
  <c r="I108" i="68"/>
  <c r="I228" i="68"/>
  <c r="I123" i="68"/>
  <c r="D244" i="82"/>
  <c r="D244" i="69"/>
  <c r="I325" i="68"/>
  <c r="D44" i="67"/>
  <c r="I374" i="68"/>
  <c r="I138" i="68"/>
  <c r="I122" i="68" s="1"/>
  <c r="I134" i="68"/>
  <c r="J326" i="68"/>
  <c r="I56" i="68"/>
  <c r="E44" i="69"/>
  <c r="I45" i="68"/>
  <c r="I6" i="68"/>
  <c r="E44" i="68"/>
  <c r="D44" i="68"/>
  <c r="I371" i="68"/>
  <c r="F44" i="68"/>
  <c r="J288" i="68"/>
  <c r="H385" i="68"/>
  <c r="J385" i="68" s="1"/>
  <c r="G287" i="68"/>
  <c r="G244" i="68" s="1"/>
  <c r="J47" i="68"/>
  <c r="H46" i="68"/>
  <c r="J57" i="68"/>
  <c r="H220" i="68"/>
  <c r="J220" i="68" s="1"/>
  <c r="J221" i="68"/>
  <c r="H395" i="68"/>
  <c r="J395" i="68" s="1"/>
  <c r="J396" i="68"/>
  <c r="D244" i="70"/>
  <c r="H249" i="68"/>
  <c r="J249" i="68" s="1"/>
  <c r="J250" i="68"/>
  <c r="H123" i="68"/>
  <c r="J124" i="68"/>
  <c r="I155" i="68"/>
  <c r="I154" i="68" s="1"/>
  <c r="I395" i="68"/>
  <c r="D244" i="68"/>
  <c r="J312" i="68"/>
  <c r="H311" i="68"/>
  <c r="J311" i="68" s="1"/>
  <c r="H266" i="68"/>
  <c r="J266" i="68" s="1"/>
  <c r="J267" i="68"/>
  <c r="I189" i="68"/>
  <c r="G187" i="68"/>
  <c r="H14" i="68"/>
  <c r="J14" i="68" s="1"/>
  <c r="J15" i="68"/>
  <c r="E200" i="68"/>
  <c r="E187" i="68" s="1"/>
  <c r="J166" i="68"/>
  <c r="H155" i="68"/>
  <c r="H284" i="68"/>
  <c r="J284" i="68" s="1"/>
  <c r="J285" i="68"/>
  <c r="J300" i="68"/>
  <c r="H299" i="68"/>
  <c r="J299" i="68" s="1"/>
  <c r="H254" i="68"/>
  <c r="J254" i="68" s="1"/>
  <c r="J255" i="68"/>
  <c r="H347" i="68"/>
  <c r="J347" i="68" s="1"/>
  <c r="J348" i="68"/>
  <c r="J190" i="68"/>
  <c r="H189" i="68"/>
  <c r="H138" i="68"/>
  <c r="J138" i="68" s="1"/>
  <c r="J139" i="68"/>
  <c r="H325" i="68"/>
  <c r="J235" i="68"/>
  <c r="H234" i="68"/>
  <c r="J276" i="68"/>
  <c r="H275" i="68"/>
  <c r="H30" i="68"/>
  <c r="J30" i="68" s="1"/>
  <c r="J31" i="68"/>
  <c r="H297" i="68"/>
  <c r="J297" i="68" s="1"/>
  <c r="J298" i="68"/>
  <c r="H126" i="68"/>
  <c r="J126" i="68" s="1"/>
  <c r="J127" i="68"/>
  <c r="H95" i="68"/>
  <c r="J96" i="68"/>
  <c r="J8" i="68"/>
  <c r="H161" i="68"/>
  <c r="J161" i="68" s="1"/>
  <c r="J162" i="68"/>
  <c r="H367" i="68"/>
  <c r="J367" i="68" s="1"/>
  <c r="J368" i="68"/>
  <c r="J411" i="68"/>
  <c r="H410" i="68"/>
  <c r="J410" i="68" s="1"/>
  <c r="J240" i="68"/>
  <c r="H239" i="68"/>
  <c r="J239" i="68" s="1"/>
  <c r="J339" i="68"/>
  <c r="H338" i="68"/>
  <c r="J338" i="68" s="1"/>
  <c r="D44" i="73"/>
  <c r="H357" i="68"/>
  <c r="J357" i="68" s="1"/>
  <c r="J358" i="68"/>
  <c r="J109" i="68"/>
  <c r="H108" i="68"/>
  <c r="J108" i="68" s="1"/>
  <c r="E287" i="68"/>
  <c r="E244" i="68" s="1"/>
  <c r="H320" i="68"/>
  <c r="J320" i="68" s="1"/>
  <c r="J321" i="68"/>
  <c r="H114" i="68"/>
  <c r="J115" i="68"/>
  <c r="J201" i="68"/>
  <c r="H237" i="68"/>
  <c r="J237" i="68" s="1"/>
  <c r="J238" i="68"/>
  <c r="J307" i="68"/>
  <c r="H306" i="68"/>
  <c r="J306" i="68" s="1"/>
  <c r="D187" i="71"/>
  <c r="H405" i="68"/>
  <c r="J405" i="68" s="1"/>
  <c r="J406" i="68"/>
  <c r="H261" i="68"/>
  <c r="J261" i="68" s="1"/>
  <c r="J262" i="68"/>
  <c r="H19" i="68"/>
  <c r="J19" i="68" s="1"/>
  <c r="J20" i="68"/>
  <c r="I193" i="68"/>
  <c r="I165" i="68"/>
  <c r="J375" i="68"/>
  <c r="H374" i="68"/>
  <c r="J374" i="68" s="1"/>
  <c r="D44" i="77"/>
  <c r="D244" i="76"/>
  <c r="J216" i="68"/>
  <c r="H215" i="68"/>
  <c r="J215" i="68" s="1"/>
  <c r="J36" i="68"/>
  <c r="H35" i="68"/>
  <c r="J35" i="68" s="1"/>
  <c r="J171" i="68"/>
  <c r="H170" i="68"/>
  <c r="J170" i="68" s="1"/>
  <c r="I200" i="68"/>
  <c r="I94" i="68"/>
  <c r="J247" i="68"/>
  <c r="H246" i="68"/>
  <c r="I261" i="68"/>
  <c r="H206" i="68"/>
  <c r="J206" i="68" s="1"/>
  <c r="J207" i="68"/>
  <c r="J12" i="68"/>
  <c r="H11" i="68"/>
  <c r="J11" i="68" s="1"/>
  <c r="H225" i="68"/>
  <c r="J225" i="68" s="1"/>
  <c r="J226" i="68"/>
  <c r="F187" i="68"/>
  <c r="I367" i="68"/>
  <c r="I249" i="68"/>
  <c r="I287" i="68"/>
  <c r="J71" i="68"/>
  <c r="H70" i="68"/>
  <c r="J70" i="68" s="1"/>
  <c r="J325" i="68" l="1"/>
  <c r="H7" i="68"/>
  <c r="I245" i="68"/>
  <c r="I244" i="68" s="1"/>
  <c r="I44" i="68"/>
  <c r="H245" i="68"/>
  <c r="J246" i="68"/>
  <c r="H274" i="68"/>
  <c r="J274" i="68" s="1"/>
  <c r="J275" i="68"/>
  <c r="I188" i="68"/>
  <c r="I187" i="68" s="1"/>
  <c r="H287" i="68"/>
  <c r="J287" i="68" s="1"/>
  <c r="H233" i="68"/>
  <c r="J233" i="68" s="1"/>
  <c r="J234" i="68"/>
  <c r="J123" i="68"/>
  <c r="H122" i="68"/>
  <c r="J122" i="68" s="1"/>
  <c r="H200" i="68"/>
  <c r="J200" i="68" s="1"/>
  <c r="J95" i="68"/>
  <c r="H94" i="68"/>
  <c r="J94" i="68" s="1"/>
  <c r="H154" i="68"/>
  <c r="J154" i="68" s="1"/>
  <c r="J155" i="68"/>
  <c r="H6" i="68"/>
  <c r="J6" i="68" s="1"/>
  <c r="J7" i="68"/>
  <c r="J114" i="68"/>
  <c r="H113" i="68"/>
  <c r="J113" i="68" s="1"/>
  <c r="J189" i="68"/>
  <c r="H188" i="68"/>
  <c r="H165" i="68"/>
  <c r="J165" i="68" s="1"/>
  <c r="H56" i="68"/>
  <c r="J56" i="68" s="1"/>
  <c r="H45" i="68"/>
  <c r="J46" i="68"/>
  <c r="H44" i="68" l="1"/>
  <c r="J44" i="68" s="1"/>
  <c r="J45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<sst xmlns="http://schemas.openxmlformats.org/spreadsheetml/2006/main" count="15428" uniqueCount="816">
  <si>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</si>
  <si>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VRPOLJE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</si>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</sst>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5" x14ac:dyDescent="0.25"/>
  <cols>
    <col min="1" max="1" width="11" customWidth="1"/>
    <col min="2" max="2" width="66.7265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.5" x14ac:dyDescent="0.25">
      <c r="A4" s="76">
        <v>510</v>
      </c>
      <c r="B4" s="77" t="s">
        <v>787</v>
      </c>
    </row>
    <row r="5" spans="1:2" ht="15.5" x14ac:dyDescent="0.25">
      <c r="A5" s="76">
        <v>561</v>
      </c>
      <c r="B5" s="77" t="s">
        <v>788</v>
      </c>
    </row>
    <row r="6" spans="1:2" ht="15.5" x14ac:dyDescent="0.25">
      <c r="A6" s="76">
        <v>562</v>
      </c>
      <c r="B6" s="77" t="s">
        <v>789</v>
      </c>
    </row>
    <row r="7" spans="1:2" ht="15.5" x14ac:dyDescent="0.25">
      <c r="A7" s="76">
        <v>563</v>
      </c>
      <c r="B7" s="77" t="s">
        <v>790</v>
      </c>
    </row>
    <row r="8" spans="1:2" ht="15.5" x14ac:dyDescent="0.25">
      <c r="A8" s="76">
        <v>564</v>
      </c>
      <c r="B8" s="77" t="s">
        <v>791</v>
      </c>
    </row>
    <row r="9" spans="1:2" ht="15.5" x14ac:dyDescent="0.25">
      <c r="A9" s="76">
        <v>565</v>
      </c>
      <c r="B9" s="77" t="s">
        <v>792</v>
      </c>
    </row>
    <row r="10" spans="1:2" ht="15.5" x14ac:dyDescent="0.25">
      <c r="A10" s="76">
        <v>566</v>
      </c>
      <c r="B10" s="77" t="s">
        <v>793</v>
      </c>
    </row>
    <row r="11" spans="1:2" ht="15.5" x14ac:dyDescent="0.25">
      <c r="A11" s="76">
        <v>567</v>
      </c>
      <c r="B11" s="77" t="s">
        <v>794</v>
      </c>
    </row>
    <row r="12" spans="1:2" ht="15.5" x14ac:dyDescent="0.25">
      <c r="A12" s="76">
        <v>575</v>
      </c>
      <c r="B12" s="77" t="s">
        <v>795</v>
      </c>
    </row>
    <row r="13" spans="1:2" ht="15.5" x14ac:dyDescent="0.25">
      <c r="A13" s="76">
        <v>577</v>
      </c>
      <c r="B13" s="77" t="s">
        <v>796</v>
      </c>
    </row>
    <row r="14" spans="1:2" ht="15.5" x14ac:dyDescent="0.25">
      <c r="A14" s="76">
        <v>578</v>
      </c>
      <c r="B14" s="77" t="s">
        <v>797</v>
      </c>
    </row>
    <row r="15" spans="1:2" ht="15.5" x14ac:dyDescent="0.25">
      <c r="A15" s="76">
        <v>579</v>
      </c>
      <c r="B15" s="77" t="s">
        <v>798</v>
      </c>
    </row>
    <row r="16" spans="1:2" ht="15.5" x14ac:dyDescent="0.25">
      <c r="A16" s="76">
        <v>581</v>
      </c>
      <c r="B16" s="77" t="s">
        <v>799</v>
      </c>
    </row>
    <row r="17" spans="1:2" ht="15.5" x14ac:dyDescent="0.25">
      <c r="A17" s="76">
        <v>815</v>
      </c>
      <c r="B17" s="77" t="s">
        <v>800</v>
      </c>
    </row>
    <row r="18" spans="1:2" ht="15.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27" sqref="E27"/>
    </sheetView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1545227.71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1545227.71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1545227.71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>
        <v>1545227.71</v>
      </c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1545227.71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>
        <v>1545227.71</v>
      </c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1545227.71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>
        <v>1545227.71</v>
      </c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>
        <v>2273703.2999999998</v>
      </c>
      <c r="E425" s="82">
        <v>728475.59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2"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9" width="14.7265625" style="70" customWidth="1"/>
    <col min="10" max="10" width="8.7265625" style="70" customWidth="1"/>
    <col min="11" max="11" width="14.36328125" style="55" customWidth="1"/>
    <col min="12" max="16384" width="14.36328125" style="55"/>
  </cols>
  <sheetData>
    <row r="1" spans="1:25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3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1603347.08</v>
      </c>
      <c r="F6" s="2">
        <f t="shared" si="0"/>
        <v>0</v>
      </c>
      <c r="G6" s="2">
        <f>+G7+G14+G19+G30+G35</f>
        <v>10256.370000000001</v>
      </c>
      <c r="H6" s="2">
        <f t="shared" si="0"/>
        <v>0</v>
      </c>
      <c r="I6" s="2">
        <f t="shared" si="0"/>
        <v>1613603.45</v>
      </c>
      <c r="J6" s="50" t="str">
        <f>IF(H6&lt;&gt;0,IF(I6/H6&gt;=100,"&gt;&gt;100",I6/H6*100),"-")</f>
        <v>-</v>
      </c>
      <c r="K6" s="59"/>
    </row>
    <row r="7" spans="1:25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1603347.08</v>
      </c>
      <c r="F19" s="3">
        <f t="shared" si="8"/>
        <v>0</v>
      </c>
      <c r="G19" s="3">
        <f t="shared" si="8"/>
        <v>10256.370000000001</v>
      </c>
      <c r="H19" s="3">
        <f t="shared" si="8"/>
        <v>0</v>
      </c>
      <c r="I19" s="3">
        <f t="shared" si="8"/>
        <v>1613603.45</v>
      </c>
      <c r="J19" s="50" t="str">
        <f t="shared" si="2"/>
        <v>-</v>
      </c>
      <c r="K19" s="59"/>
    </row>
    <row r="20" spans="1:11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58119.37</v>
      </c>
      <c r="F20" s="3">
        <f t="shared" si="9"/>
        <v>0</v>
      </c>
      <c r="G20" s="3">
        <f t="shared" si="9"/>
        <v>10256.370000000001</v>
      </c>
      <c r="H20" s="3">
        <f t="shared" si="9"/>
        <v>0</v>
      </c>
      <c r="I20" s="3">
        <f t="shared" si="9"/>
        <v>68375.740000000005</v>
      </c>
      <c r="J20" s="50" t="str">
        <f t="shared" si="2"/>
        <v>-</v>
      </c>
      <c r="K20" s="59"/>
    </row>
    <row r="21" spans="1:11" x14ac:dyDescent="0.2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58119.37</v>
      </c>
      <c r="F21" s="84">
        <f>'Nacionalno sufinanciranje'!D21</f>
        <v>0</v>
      </c>
      <c r="G21" s="84">
        <f>'Nacionalno sufinanciranje'!E21</f>
        <v>10256.370000000001</v>
      </c>
      <c r="H21" s="11">
        <f t="shared" ref="H21:I24" si="10">D21+F21</f>
        <v>0</v>
      </c>
      <c r="I21" s="11">
        <f t="shared" si="10"/>
        <v>68375.740000000005</v>
      </c>
      <c r="J21" s="50" t="str">
        <f t="shared" si="2"/>
        <v>-</v>
      </c>
      <c r="K21" s="59"/>
    </row>
    <row r="22" spans="1:11" x14ac:dyDescent="0.2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" x14ac:dyDescent="0.2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2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1545227.71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1545227.71</v>
      </c>
      <c r="J25" s="50" t="str">
        <f t="shared" si="2"/>
        <v>-</v>
      </c>
    </row>
    <row r="26" spans="1:11" s="62" customFormat="1" x14ac:dyDescent="0.2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1545227.71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1545227.71</v>
      </c>
      <c r="J26" s="50" t="str">
        <f t="shared" si="2"/>
        <v>-</v>
      </c>
      <c r="K26" s="59"/>
    </row>
    <row r="27" spans="1:11" s="62" customFormat="1" x14ac:dyDescent="0.2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" x14ac:dyDescent="0.2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3" x14ac:dyDescent="0.2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" x14ac:dyDescent="0.2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" x14ac:dyDescent="0.2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3" x14ac:dyDescent="0.2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" x14ac:dyDescent="0.2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2" x14ac:dyDescent="0.3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114211.26999999999</v>
      </c>
      <c r="F44" s="3">
        <f t="shared" si="21"/>
        <v>0</v>
      </c>
      <c r="G44" s="3">
        <f t="shared" si="21"/>
        <v>20154.920000000002</v>
      </c>
      <c r="H44" s="3">
        <f t="shared" si="21"/>
        <v>0</v>
      </c>
      <c r="I44" s="3">
        <f t="shared" si="21"/>
        <v>134366.19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106039.04999999999</v>
      </c>
      <c r="F45" s="3">
        <f t="shared" si="23"/>
        <v>0</v>
      </c>
      <c r="G45" s="3">
        <f t="shared" si="23"/>
        <v>18712.77</v>
      </c>
      <c r="H45" s="3">
        <f t="shared" si="23"/>
        <v>0</v>
      </c>
      <c r="I45" s="3">
        <f t="shared" si="23"/>
        <v>124751.81999999999</v>
      </c>
      <c r="J45" s="50" t="str">
        <f t="shared" si="22"/>
        <v>-</v>
      </c>
    </row>
    <row r="46" spans="1:11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91020.65</v>
      </c>
      <c r="F46" s="3">
        <f t="shared" si="24"/>
        <v>0</v>
      </c>
      <c r="G46" s="3">
        <f t="shared" si="24"/>
        <v>16062.47</v>
      </c>
      <c r="H46" s="3">
        <f t="shared" si="24"/>
        <v>0</v>
      </c>
      <c r="I46" s="3">
        <f t="shared" si="24"/>
        <v>107083.12</v>
      </c>
      <c r="J46" s="50" t="str">
        <f t="shared" si="22"/>
        <v>-</v>
      </c>
    </row>
    <row r="47" spans="1:11" ht="12.75" customHeight="1" x14ac:dyDescent="0.2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91020.65</v>
      </c>
      <c r="F47" s="84">
        <f>'Nacionalno sufinanciranje'!D47</f>
        <v>0</v>
      </c>
      <c r="G47" s="84">
        <f>'Nacionalno sufinanciranje'!E47</f>
        <v>16062.47</v>
      </c>
      <c r="H47" s="12">
        <f t="shared" ref="H47:I51" si="25">D47+F47</f>
        <v>0</v>
      </c>
      <c r="I47" s="12">
        <f t="shared" si="25"/>
        <v>107083.12</v>
      </c>
      <c r="J47" s="50" t="str">
        <f t="shared" si="22"/>
        <v>-</v>
      </c>
    </row>
    <row r="48" spans="1:11" ht="12.75" customHeight="1" x14ac:dyDescent="0.2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15018.4</v>
      </c>
      <c r="F52" s="3">
        <f t="shared" si="26"/>
        <v>0</v>
      </c>
      <c r="G52" s="3">
        <f t="shared" si="26"/>
        <v>2650.3</v>
      </c>
      <c r="H52" s="3">
        <f t="shared" si="26"/>
        <v>0</v>
      </c>
      <c r="I52" s="3">
        <f t="shared" si="26"/>
        <v>17668.7</v>
      </c>
      <c r="J52" s="50" t="str">
        <f t="shared" si="22"/>
        <v>-</v>
      </c>
    </row>
    <row r="53" spans="1:10" ht="12.75" customHeight="1" x14ac:dyDescent="0.2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15018.4</v>
      </c>
      <c r="F54" s="84">
        <f>'Nacionalno sufinanciranje'!D54</f>
        <v>0</v>
      </c>
      <c r="G54" s="84">
        <f>'Nacionalno sufinanciranje'!E54</f>
        <v>2650.3</v>
      </c>
      <c r="H54" s="12">
        <f t="shared" si="27"/>
        <v>0</v>
      </c>
      <c r="I54" s="12">
        <f t="shared" si="27"/>
        <v>17668.7</v>
      </c>
      <c r="J54" s="50" t="str">
        <f t="shared" si="22"/>
        <v>-</v>
      </c>
    </row>
    <row r="55" spans="1:10" ht="12.75" customHeight="1" x14ac:dyDescent="0.2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8172.2199999999993</v>
      </c>
      <c r="F56" s="3">
        <f t="shared" si="28"/>
        <v>0</v>
      </c>
      <c r="G56" s="3">
        <f t="shared" si="28"/>
        <v>1442.15</v>
      </c>
      <c r="H56" s="3">
        <f t="shared" si="28"/>
        <v>0</v>
      </c>
      <c r="I56" s="3">
        <f t="shared" si="28"/>
        <v>9614.369999999999</v>
      </c>
      <c r="J56" s="50" t="str">
        <f t="shared" si="22"/>
        <v>-</v>
      </c>
    </row>
    <row r="57" spans="1:10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928.61</v>
      </c>
      <c r="F57" s="3">
        <f t="shared" si="29"/>
        <v>0</v>
      </c>
      <c r="G57" s="3">
        <f t="shared" si="29"/>
        <v>163.87</v>
      </c>
      <c r="H57" s="3">
        <f t="shared" si="29"/>
        <v>0</v>
      </c>
      <c r="I57" s="3">
        <f t="shared" si="29"/>
        <v>1092.48</v>
      </c>
      <c r="J57" s="50" t="str">
        <f t="shared" si="22"/>
        <v>-</v>
      </c>
    </row>
    <row r="58" spans="1:10" ht="12.75" customHeight="1" x14ac:dyDescent="0.2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928.61</v>
      </c>
      <c r="F59" s="84">
        <f>'Nacionalno sufinanciranje'!D59</f>
        <v>0</v>
      </c>
      <c r="G59" s="84">
        <f>'Nacionalno sufinanciranje'!E59</f>
        <v>163.87</v>
      </c>
      <c r="H59" s="12">
        <f t="shared" si="30"/>
        <v>0</v>
      </c>
      <c r="I59" s="12">
        <f t="shared" si="30"/>
        <v>1092.48</v>
      </c>
      <c r="J59" s="50" t="str">
        <f t="shared" si="22"/>
        <v>-</v>
      </c>
    </row>
    <row r="60" spans="1:10" ht="12.75" customHeight="1" x14ac:dyDescent="0.2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7243.61</v>
      </c>
      <c r="F62" s="3">
        <f t="shared" si="31"/>
        <v>0</v>
      </c>
      <c r="G62" s="3">
        <f t="shared" si="31"/>
        <v>1278.28</v>
      </c>
      <c r="H62" s="3">
        <f t="shared" si="31"/>
        <v>0</v>
      </c>
      <c r="I62" s="3">
        <f t="shared" si="31"/>
        <v>8521.89</v>
      </c>
      <c r="J62" s="50" t="str">
        <f t="shared" si="22"/>
        <v>-</v>
      </c>
    </row>
    <row r="63" spans="1:10" ht="12.75" customHeight="1" x14ac:dyDescent="0.2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7243.61</v>
      </c>
      <c r="F63" s="84">
        <f>'Nacionalno sufinanciranje'!D63</f>
        <v>0</v>
      </c>
      <c r="G63" s="84">
        <f>'Nacionalno sufinanciranje'!E63</f>
        <v>1278.28</v>
      </c>
      <c r="H63" s="12">
        <f t="shared" ref="H63:I69" si="32">D63+F63</f>
        <v>0</v>
      </c>
      <c r="I63" s="12">
        <f t="shared" si="32"/>
        <v>8521.89</v>
      </c>
      <c r="J63" s="50" t="str">
        <f t="shared" si="22"/>
        <v>-</v>
      </c>
    </row>
    <row r="64" spans="1:10" ht="12.75" customHeight="1" x14ac:dyDescent="0.2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" x14ac:dyDescent="0.2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" x14ac:dyDescent="0.2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" x14ac:dyDescent="0.2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" x14ac:dyDescent="0.2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" x14ac:dyDescent="0.2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5" x14ac:dyDescent="0.2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2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" x14ac:dyDescent="0.2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" x14ac:dyDescent="0.2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2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2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2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" x14ac:dyDescent="0.2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" x14ac:dyDescent="0.2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" x14ac:dyDescent="0.2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" x14ac:dyDescent="0.2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" x14ac:dyDescent="0.2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" x14ac:dyDescent="0.2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2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" x14ac:dyDescent="0.2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" x14ac:dyDescent="0.2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" x14ac:dyDescent="0.2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2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" x14ac:dyDescent="0.2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" x14ac:dyDescent="0.2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2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2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2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" x14ac:dyDescent="0.2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" x14ac:dyDescent="0.2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" x14ac:dyDescent="0.2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" x14ac:dyDescent="0.2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" x14ac:dyDescent="0.2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" x14ac:dyDescent="0.2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2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2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2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" x14ac:dyDescent="0.2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2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2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2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" x14ac:dyDescent="0.2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2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" x14ac:dyDescent="0.2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" x14ac:dyDescent="0.2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" x14ac:dyDescent="0.2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2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" x14ac:dyDescent="0.2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" x14ac:dyDescent="0.2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2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1686795.5</v>
      </c>
      <c r="E325" s="3">
        <f t="shared" ref="E325:I325" si="146">SUM(E326:E333)</f>
        <v>68375.740000000005</v>
      </c>
      <c r="F325" s="3">
        <f t="shared" si="146"/>
        <v>0</v>
      </c>
      <c r="G325" s="3">
        <f t="shared" si="146"/>
        <v>0</v>
      </c>
      <c r="H325" s="3">
        <f t="shared" si="146"/>
        <v>1686795.5</v>
      </c>
      <c r="I325" s="3">
        <f t="shared" si="146"/>
        <v>68375.740000000005</v>
      </c>
      <c r="J325" s="50">
        <f t="shared" si="144"/>
        <v>4.0535880016279391</v>
      </c>
      <c r="K325" s="59"/>
    </row>
    <row r="326" spans="1:11" x14ac:dyDescent="0.25">
      <c r="A326" s="28">
        <v>96381</v>
      </c>
      <c r="B326" s="29" t="s">
        <v>43</v>
      </c>
      <c r="C326" s="30">
        <v>96381</v>
      </c>
      <c r="D326" s="84">
        <f>SUM('510:816'!D326)</f>
        <v>141567.79</v>
      </c>
      <c r="E326" s="84">
        <f>SUM('510:816'!E326)</f>
        <v>68375.740000000005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141567.79</v>
      </c>
      <c r="I326" s="10">
        <f t="shared" si="147"/>
        <v>68375.740000000005</v>
      </c>
      <c r="J326" s="50">
        <f t="shared" si="144"/>
        <v>48.298938621560737</v>
      </c>
      <c r="K326" s="59"/>
    </row>
    <row r="327" spans="1:11" x14ac:dyDescent="0.25">
      <c r="A327" s="28">
        <v>96382</v>
      </c>
      <c r="B327" s="29" t="s">
        <v>53</v>
      </c>
      <c r="C327" s="30">
        <v>96382</v>
      </c>
      <c r="D327" s="84">
        <f>SUM('510:816'!D327)</f>
        <v>1545227.71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1545227.71</v>
      </c>
      <c r="I327" s="10">
        <f t="shared" si="147"/>
        <v>0</v>
      </c>
      <c r="J327" s="50">
        <f t="shared" si="144"/>
        <v>0</v>
      </c>
      <c r="K327" s="59"/>
    </row>
    <row r="328" spans="1:11" x14ac:dyDescent="0.2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" x14ac:dyDescent="0.2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" x14ac:dyDescent="0.2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3" x14ac:dyDescent="0.2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" x14ac:dyDescent="0.2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3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" x14ac:dyDescent="0.2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2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" x14ac:dyDescent="0.2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2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1545227.71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1545227.71</v>
      </c>
      <c r="J357" s="50" t="str">
        <f t="shared" si="149"/>
        <v>-</v>
      </c>
    </row>
    <row r="358" spans="1:10" s="64" customFormat="1" ht="23" x14ac:dyDescent="0.2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3" x14ac:dyDescent="0.2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1545227.71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1545227.71</v>
      </c>
      <c r="J359" s="50" t="str">
        <f t="shared" si="149"/>
        <v>-</v>
      </c>
    </row>
    <row r="360" spans="1:10" s="64" customFormat="1" ht="23" x14ac:dyDescent="0.2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" x14ac:dyDescent="0.2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" x14ac:dyDescent="0.2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" x14ac:dyDescent="0.2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" x14ac:dyDescent="0.2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" x14ac:dyDescent="0.2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" x14ac:dyDescent="0.2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" x14ac:dyDescent="0.2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" x14ac:dyDescent="0.2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" x14ac:dyDescent="0.2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" x14ac:dyDescent="0.2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" x14ac:dyDescent="0.2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" x14ac:dyDescent="0.2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" x14ac:dyDescent="0.2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" x14ac:dyDescent="0.2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" x14ac:dyDescent="0.2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68375.740000000005</v>
      </c>
      <c r="E395" s="3">
        <f t="shared" ref="E395:I395" si="167">SUM(E396:E404)</f>
        <v>141567.79</v>
      </c>
      <c r="F395" s="3">
        <f t="shared" si="167"/>
        <v>0</v>
      </c>
      <c r="G395" s="3">
        <f t="shared" si="167"/>
        <v>0</v>
      </c>
      <c r="H395" s="3">
        <f t="shared" si="167"/>
        <v>68375.740000000005</v>
      </c>
      <c r="I395" s="3">
        <f t="shared" si="167"/>
        <v>141567.79</v>
      </c>
      <c r="J395" s="50">
        <f t="shared" si="149"/>
        <v>207.04388720326827</v>
      </c>
    </row>
    <row r="396" spans="1:10" s="59" customFormat="1" ht="23" x14ac:dyDescent="0.25">
      <c r="A396" s="28">
        <v>93681</v>
      </c>
      <c r="B396" s="29" t="s">
        <v>745</v>
      </c>
      <c r="C396" s="30">
        <v>93681</v>
      </c>
      <c r="D396" s="84">
        <f>SUM('510:816'!D396)</f>
        <v>68375.740000000005</v>
      </c>
      <c r="E396" s="84">
        <f>SUM('510:816'!E396)</f>
        <v>141567.79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68375.740000000005</v>
      </c>
      <c r="I396" s="10">
        <f t="shared" si="168"/>
        <v>141567.79</v>
      </c>
      <c r="J396" s="50">
        <f t="shared" si="149"/>
        <v>207.04388720326827</v>
      </c>
    </row>
    <row r="397" spans="1:10" s="59" customFormat="1" ht="23" x14ac:dyDescent="0.2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" x14ac:dyDescent="0.2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" x14ac:dyDescent="0.2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" x14ac:dyDescent="0.2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" x14ac:dyDescent="0.2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" x14ac:dyDescent="0.2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" x14ac:dyDescent="0.2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" x14ac:dyDescent="0.2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" x14ac:dyDescent="0.2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" x14ac:dyDescent="0.2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3" x14ac:dyDescent="0.2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" x14ac:dyDescent="0.2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5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3" x14ac:dyDescent="0.25">
      <c r="A425" s="31">
        <v>99171</v>
      </c>
      <c r="B425" s="37" t="s">
        <v>774</v>
      </c>
      <c r="C425" s="33">
        <v>99171</v>
      </c>
      <c r="D425" s="84">
        <f>SUM('510:816'!D425)</f>
        <v>3847181.33</v>
      </c>
      <c r="E425" s="84">
        <f>SUM('510:816'!E425)</f>
        <v>2160385.83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3847181.33</v>
      </c>
      <c r="I425" s="11">
        <f t="shared" si="176"/>
        <v>2160385.83</v>
      </c>
      <c r="J425" s="50">
        <f>IF(H425&lt;&gt;0,IF(I425/H425&gt;=100,"&gt;&gt;100",I425/H425*100),"-")</f>
        <v>56.155029999586738</v>
      </c>
    </row>
    <row r="426" spans="1:10" s="59" customFormat="1" x14ac:dyDescent="0.2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5">
      <c r="J427" s="86"/>
    </row>
    <row r="428" spans="1:10" ht="15" customHeight="1" x14ac:dyDescent="0.25">
      <c r="J428" s="86"/>
    </row>
    <row r="429" spans="1:10" ht="15" customHeight="1" x14ac:dyDescent="0.25">
      <c r="J429" s="86"/>
    </row>
    <row r="430" spans="1:10" ht="15" customHeight="1" x14ac:dyDescent="0.25">
      <c r="J430" s="86"/>
    </row>
    <row r="431" spans="1:10" ht="15" customHeight="1" x14ac:dyDescent="0.25">
      <c r="J431" s="86"/>
    </row>
    <row r="432" spans="1:10" ht="15" customHeight="1" x14ac:dyDescent="0.25">
      <c r="J432" s="86"/>
    </row>
    <row r="433" spans="10:10" ht="15" customHeight="1" x14ac:dyDescent="0.25">
      <c r="J433" s="86"/>
    </row>
    <row r="434" spans="10:10" ht="15" customHeight="1" x14ac:dyDescent="0.25">
      <c r="J434" s="86"/>
    </row>
    <row r="435" spans="10:10" ht="15" customHeight="1" x14ac:dyDescent="0.25">
      <c r="J435" s="86"/>
    </row>
    <row r="436" spans="10:10" ht="15" customHeight="1" x14ac:dyDescent="0.25">
      <c r="J436" s="86"/>
    </row>
    <row r="437" spans="10:10" ht="15" customHeight="1" x14ac:dyDescent="0.25">
      <c r="J437" s="86"/>
    </row>
    <row r="438" spans="10:10" ht="15" customHeight="1" x14ac:dyDescent="0.25">
      <c r="J438" s="86"/>
    </row>
    <row r="439" spans="10:10" ht="15" customHeight="1" x14ac:dyDescent="0.25">
      <c r="J439" s="86"/>
    </row>
    <row r="440" spans="10:10" ht="15" customHeight="1" x14ac:dyDescent="0.25">
      <c r="J440" s="86"/>
    </row>
    <row r="441" spans="10:10" ht="15" customHeight="1" x14ac:dyDescent="0.25">
      <c r="J441" s="86"/>
    </row>
    <row r="442" spans="10:10" ht="15" customHeight="1" x14ac:dyDescent="0.25">
      <c r="J442" s="86"/>
    </row>
    <row r="443" spans="10:10" ht="15" customHeight="1" x14ac:dyDescent="0.25">
      <c r="J443" s="86"/>
    </row>
    <row r="444" spans="10:10" ht="15" customHeight="1" x14ac:dyDescent="0.25">
      <c r="J444" s="86"/>
    </row>
    <row r="445" spans="10:10" ht="15" customHeight="1" x14ac:dyDescent="0.25">
      <c r="J445" s="86"/>
    </row>
    <row r="446" spans="10:10" ht="15" customHeight="1" x14ac:dyDescent="0.25">
      <c r="J446" s="86"/>
    </row>
    <row r="447" spans="10:10" ht="15" customHeight="1" x14ac:dyDescent="0.25">
      <c r="J447" s="86"/>
    </row>
    <row r="448" spans="10:10" ht="15" customHeight="1" x14ac:dyDescent="0.25">
      <c r="J448" s="86"/>
    </row>
    <row r="449" spans="10:10" ht="15" customHeight="1" x14ac:dyDescent="0.25">
      <c r="J449" s="86"/>
    </row>
    <row r="450" spans="10:10" ht="15" customHeight="1" x14ac:dyDescent="0.25">
      <c r="J450" s="86"/>
    </row>
    <row r="451" spans="10:10" ht="15" customHeight="1" x14ac:dyDescent="0.25">
      <c r="J451" s="86"/>
    </row>
    <row r="452" spans="10:10" ht="15" customHeight="1" x14ac:dyDescent="0.25">
      <c r="J452" s="86"/>
    </row>
    <row r="453" spans="10:10" ht="15" customHeight="1" x14ac:dyDescent="0.25">
      <c r="J453" s="86"/>
    </row>
    <row r="454" spans="10:10" ht="15" customHeight="1" x14ac:dyDescent="0.25">
      <c r="J454" s="86"/>
    </row>
    <row r="455" spans="10:10" ht="15" customHeight="1" x14ac:dyDescent="0.25">
      <c r="J455" s="86"/>
    </row>
    <row r="456" spans="10:10" ht="15" customHeight="1" x14ac:dyDescent="0.25">
      <c r="J456" s="86"/>
    </row>
    <row r="457" spans="10:10" ht="15" customHeight="1" x14ac:dyDescent="0.25">
      <c r="J457" s="86"/>
    </row>
    <row r="458" spans="10:10" ht="15" customHeight="1" x14ac:dyDescent="0.2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8" zoomScaleNormal="100" workbookViewId="0">
      <selection activeCell="E64" sqref="E64"/>
    </sheetView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10256.370000000001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10256.370000000001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10256.370000000001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>
        <v>10256.370000000001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20154.920000000002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18712.77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16062.47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>
        <v>16062.47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2650.3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>
        <v>2650.3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1442.15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163.87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>
        <v>163.87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1278.28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>
        <v>1278.28</v>
      </c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0" zoomScaleNormal="100" workbookViewId="0">
      <selection activeCell="E397" sqref="E397"/>
    </sheetView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58119.37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58119.37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58119.37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>
        <v>58119.37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114211.26999999999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106039.04999999999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91020.65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>
        <v>91020.65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15018.4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>
        <v>15018.4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8172.2199999999993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928.61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>
        <v>928.61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7243.61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>
        <v>7243.61</v>
      </c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141567.79</v>
      </c>
      <c r="E325" s="3">
        <f>SUM(E326:E333)</f>
        <v>68375.740000000005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>
        <v>141567.79</v>
      </c>
      <c r="E326" s="80">
        <v>68375.740000000005</v>
      </c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68375.740000000005</v>
      </c>
      <c r="E395" s="81">
        <f>SUM(E396:E404)</f>
        <v>141567.79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>
        <v>68375.740000000005</v>
      </c>
      <c r="E396" s="80">
        <v>141567.79</v>
      </c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>
        <v>242787.93</v>
      </c>
      <c r="E425" s="82">
        <v>101220.14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2" zoomScaleNormal="100" workbookViewId="0">
      <selection activeCell="E426" sqref="E426"/>
    </sheetView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>
        <v>1330690.1000000001</v>
      </c>
      <c r="E425" s="82">
        <v>1330690.1000000001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36328125" defaultRowHeight="11.5" x14ac:dyDescent="0.25"/>
  <cols>
    <col min="1" max="1" width="7.81640625" style="68" customWidth="1"/>
    <col min="2" max="2" width="60.08984375" style="69" customWidth="1"/>
    <col min="3" max="3" width="8.08984375" style="68" customWidth="1"/>
    <col min="4" max="5" width="14.7265625" style="70" customWidth="1"/>
    <col min="6" max="6" width="12.7265625" style="55" customWidth="1"/>
    <col min="7" max="7" width="14.36328125" style="55" customWidth="1"/>
    <col min="8" max="16384" width="14.36328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zeljko lukacevic</cp:lastModifiedBy>
  <cp:lastPrinted>2025-12-18T09:39:09Z</cp:lastPrinted>
  <dcterms:created xsi:type="dcterms:W3CDTF">2025-08-09T19:28:20Z</dcterms:created>
  <dcterms:modified xsi:type="dcterms:W3CDTF">2026-07-14T06:22:44Z</dcterms:modified>
</cp:coreProperties>
</file>